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07" activeTab="2"/>
  </bookViews>
  <sheets>
    <sheet name="Ballu BTO konvektory" sheetId="1" r:id="rId1"/>
    <sheet name="Ballu BTO MR" sheetId="2" r:id="rId2"/>
    <sheet name="Ballu PTO" sheetId="3" r:id="rId3"/>
    <sheet name="Ballu IK" sheetId="4" r:id="rId4"/>
    <sheet name="Ballu TZ" sheetId="5" r:id="rId5"/>
    <sheet name="Ballu PTO gas and diesel" sheetId="6" r:id="rId6"/>
    <sheet name="XX" sheetId="7" r:id="rId7"/>
  </sheets>
  <definedNames>
    <definedName name="_xlnm.Print_Area" localSheetId="0">'Ballu BTO konvektory'!$A$1:$H$43</definedName>
    <definedName name="_xlnm.Print_Area" localSheetId="2">'Ballu PTO'!$A$1:$H$31</definedName>
    <definedName name="_xlnm.Print_Area" localSheetId="5">'Ballu PTO gas and diesel'!$A$1:$I$30</definedName>
    <definedName name="_xlnm.Print_Area" localSheetId="4">'Ballu TZ'!$A$1:$J$76</definedName>
  </definedNames>
  <calcPr fullCalcOnLoad="1"/>
</workbook>
</file>

<file path=xl/sharedStrings.xml><?xml version="1.0" encoding="utf-8"?>
<sst xmlns="http://schemas.openxmlformats.org/spreadsheetml/2006/main" count="723" uniqueCount="447">
  <si>
    <t>Прейскурант</t>
  </si>
  <si>
    <t>Цены действительны на дату:</t>
  </si>
  <si>
    <t>Производительность, кВт</t>
  </si>
  <si>
    <t xml:space="preserve"> Потребля-емая мощность, кВт</t>
  </si>
  <si>
    <t>Габариты внутреннего блока, мм</t>
  </si>
  <si>
    <t>Цена, руб.</t>
  </si>
  <si>
    <t>Модель</t>
  </si>
  <si>
    <t>(ШхВхГ)</t>
  </si>
  <si>
    <t>Уважаемые клиенты и посетители сайта! Для Вашего удобства и повышения быстродействия сайта здесь представлены неполные каталоги и прайс-листы производителей. Если Вы не нашли интересующую Вас модель или производителя, это еще не значит, что этого нет в нашем ассортименте. Пожалуйста, обратитесь к менеджеру через электронную почту с сайта (с сайта: О компании/Менеджеры или Контакты/Клиентам) или по телефонам. Менеджер предоставит Вам полную информацию и подберет технику, максимально подходящую именно для Вашего случая.</t>
  </si>
  <si>
    <t>-</t>
  </si>
  <si>
    <t>Ballu</t>
  </si>
  <si>
    <t>Вес, кг</t>
  </si>
  <si>
    <t>Сеть, В</t>
  </si>
  <si>
    <t>Бытовое тепловое оборудование</t>
  </si>
  <si>
    <t>Промышленное тепловое оборудование</t>
  </si>
  <si>
    <t>1,0 / 2,0</t>
  </si>
  <si>
    <t xml:space="preserve"> BHP-3.000C</t>
  </si>
  <si>
    <t xml:space="preserve"> BHP-5.000C</t>
  </si>
  <si>
    <t xml:space="preserve"> BHP-6.000C</t>
  </si>
  <si>
    <t xml:space="preserve"> BHP-9.000C</t>
  </si>
  <si>
    <t>0 / 1,5 / 3</t>
  </si>
  <si>
    <t>0 / 3 / 4,5</t>
  </si>
  <si>
    <t>0 / 4 / 6</t>
  </si>
  <si>
    <t>0 / 6 / 9</t>
  </si>
  <si>
    <t>315х390х315</t>
  </si>
  <si>
    <t>346х425х315</t>
  </si>
  <si>
    <t>0 / 7,5 / 15</t>
  </si>
  <si>
    <t>0 / 12 / 24</t>
  </si>
  <si>
    <t>0 / 15 / 30</t>
  </si>
  <si>
    <t>0 / 12 / 24 / 36</t>
  </si>
  <si>
    <t>285х400х265</t>
  </si>
  <si>
    <t>220/380</t>
  </si>
  <si>
    <t>365х510х390</t>
  </si>
  <si>
    <t>420х600х580</t>
  </si>
  <si>
    <t xml:space="preserve">    Терморегуляторы.</t>
  </si>
  <si>
    <t>Высота установки</t>
  </si>
  <si>
    <t>815х210х135</t>
  </si>
  <si>
    <t>1510х290х300</t>
  </si>
  <si>
    <t>1960х290х300</t>
  </si>
  <si>
    <t>Электрические тепловые завесы</t>
  </si>
  <si>
    <t>Расход газа / топлива, кг/ч</t>
  </si>
  <si>
    <t>Газовые тепловые пушки. Серия BHG прямого нагрева.</t>
  </si>
  <si>
    <t xml:space="preserve"> Потребля-емая мощность, Вт</t>
  </si>
  <si>
    <t>1,8-2,6</t>
  </si>
  <si>
    <t>2,9-4,1</t>
  </si>
  <si>
    <t>3,9-5,6</t>
  </si>
  <si>
    <t xml:space="preserve">Дизельные тепловые пушки. Серия BHD прямого нагрева. </t>
  </si>
  <si>
    <t xml:space="preserve">Дизельные тепловые пушки. Серия BHDN непрямого нагрева. </t>
  </si>
  <si>
    <t>1620х1230х730</t>
  </si>
  <si>
    <t>Цена ВХОД, руб</t>
  </si>
  <si>
    <t>СЕГОДНЯ</t>
  </si>
  <si>
    <t>Курс USD</t>
  </si>
  <si>
    <t>Курс EUR</t>
  </si>
  <si>
    <t>ООО "Форт-Нокс"</t>
  </si>
  <si>
    <t>г. Уфа, ул. Лесотехникума, 49/1</t>
  </si>
  <si>
    <t>ТСК "Октябрьский", зал 1, эт. 2, оф. 17-19</t>
  </si>
  <si>
    <t>Дата контроля цен</t>
  </si>
  <si>
    <t>291-27-37; 290-12-00; 246-31-92</t>
  </si>
  <si>
    <t>AVERAGE MARKUP</t>
  </si>
  <si>
    <t>www.ft-nx.ru</t>
  </si>
  <si>
    <t>Наценка, К-1</t>
  </si>
  <si>
    <t>Наценка, К-2</t>
  </si>
  <si>
    <t>Наценка, К-3</t>
  </si>
  <si>
    <t xml:space="preserve"> Электрические тепловые пушки Серии PRORAB</t>
  </si>
  <si>
    <t xml:space="preserve"> Электрические тепловые пушки Серии MASTER</t>
  </si>
  <si>
    <t>Ballu BTO</t>
  </si>
  <si>
    <t>Ballu PTO</t>
  </si>
  <si>
    <t>Ballu TZ</t>
  </si>
  <si>
    <t>Ballu PTO gas &amp; diesel</t>
  </si>
  <si>
    <t>Electrolux BTO</t>
  </si>
  <si>
    <t>Noirot BTO</t>
  </si>
  <si>
    <t>КУРС НА ДАТУ+2,0%</t>
  </si>
  <si>
    <t>Промышленное тепловое оборудование(газ, дизель.)</t>
  </si>
  <si>
    <t xml:space="preserve"> Электрические тепловые пушки Серии BKX</t>
  </si>
  <si>
    <t xml:space="preserve"> BKX-3</t>
  </si>
  <si>
    <t>175х175х190</t>
  </si>
  <si>
    <t>83х83х38</t>
  </si>
  <si>
    <t>Master PTO</t>
  </si>
  <si>
    <t>Master PTO gas &amp; diesel</t>
  </si>
  <si>
    <t>Производительность, м3/ч</t>
  </si>
  <si>
    <t xml:space="preserve"> BHP-М-3.000</t>
  </si>
  <si>
    <t xml:space="preserve"> BHP-М-5.000</t>
  </si>
  <si>
    <t xml:space="preserve"> BHP-М-9.000</t>
  </si>
  <si>
    <t xml:space="preserve"> BHP-М-15.000</t>
  </si>
  <si>
    <t xml:space="preserve"> BHP-М-24.000</t>
  </si>
  <si>
    <t xml:space="preserve"> BHP-М-30.000</t>
  </si>
  <si>
    <t xml:space="preserve"> BHP-М-36.000</t>
  </si>
  <si>
    <t xml:space="preserve"> BIH-APL-0.8</t>
  </si>
  <si>
    <t xml:space="preserve"> BIH-APL-1.0</t>
  </si>
  <si>
    <t xml:space="preserve"> BIH-APL-2.0</t>
  </si>
  <si>
    <t xml:space="preserve"> BIH-APL-3.0</t>
  </si>
  <si>
    <t>BMT-1</t>
  </si>
  <si>
    <t>BMT-2</t>
  </si>
  <si>
    <t>BDT-1</t>
  </si>
  <si>
    <t>86x90x47</t>
  </si>
  <si>
    <t>BKX-5</t>
  </si>
  <si>
    <t>BKX-7</t>
  </si>
  <si>
    <t>1,8 / 3,0</t>
  </si>
  <si>
    <t>2,5 / 5,0</t>
  </si>
  <si>
    <t>205x205x195</t>
  </si>
  <si>
    <t>250x225x235</t>
  </si>
  <si>
    <t>BIGH-3</t>
  </si>
  <si>
    <t>338×372×279</t>
  </si>
  <si>
    <t>225×215×221</t>
  </si>
  <si>
    <t xml:space="preserve">BHG-10 </t>
  </si>
  <si>
    <t xml:space="preserve">BHG-20 </t>
  </si>
  <si>
    <t xml:space="preserve">BHG-40 </t>
  </si>
  <si>
    <t xml:space="preserve">BHG-60 </t>
  </si>
  <si>
    <t xml:space="preserve">BHG-85 </t>
  </si>
  <si>
    <t>445х290х190</t>
  </si>
  <si>
    <t>445х290х191</t>
  </si>
  <si>
    <t>595х335х220</t>
  </si>
  <si>
    <t>710х415х270</t>
  </si>
  <si>
    <t>810х415х270</t>
  </si>
  <si>
    <t>BHDP-10</t>
  </si>
  <si>
    <t>BHDP-20</t>
  </si>
  <si>
    <t>BHDP-30</t>
  </si>
  <si>
    <t>BHD-P-50</t>
  </si>
  <si>
    <t>BHDP-100</t>
  </si>
  <si>
    <t>680х400х280</t>
  </si>
  <si>
    <t>680х400х281</t>
  </si>
  <si>
    <t>779х440х310</t>
  </si>
  <si>
    <t>860х460х380</t>
  </si>
  <si>
    <t>1215х705х505</t>
  </si>
  <si>
    <t>BHDN-20</t>
  </si>
  <si>
    <t>BHDN-30</t>
  </si>
  <si>
    <t>BHDN-50</t>
  </si>
  <si>
    <t>BHDN-80</t>
  </si>
  <si>
    <t>890х675х440</t>
  </si>
  <si>
    <t>1110х670х500</t>
  </si>
  <si>
    <t>1220х800х500</t>
  </si>
  <si>
    <t>Конвекторы серии PLAZA EXT</t>
  </si>
  <si>
    <t xml:space="preserve"> Мощность, Вт</t>
  </si>
  <si>
    <t>Тип управления</t>
  </si>
  <si>
    <t>Площадь обогрева, м2</t>
  </si>
  <si>
    <t>Электронное</t>
  </si>
  <si>
    <t>1000/500</t>
  </si>
  <si>
    <t>480х413х112</t>
  </si>
  <si>
    <t>Конвекторы серии SOLO</t>
  </si>
  <si>
    <t>BEC/SM-1000</t>
  </si>
  <si>
    <t>Механическое</t>
  </si>
  <si>
    <t>460х400х89</t>
  </si>
  <si>
    <t>BEC/SM-1500</t>
  </si>
  <si>
    <t>BEC/SM-2000</t>
  </si>
  <si>
    <t>595х400х89</t>
  </si>
  <si>
    <t>830х400х89</t>
  </si>
  <si>
    <t>Конвекторы серии Red Evolution</t>
  </si>
  <si>
    <t>BIHP/R-1000</t>
  </si>
  <si>
    <t>BIHP/R-1500</t>
  </si>
  <si>
    <t>BIHP/R-2000</t>
  </si>
  <si>
    <t>1500/750</t>
  </si>
  <si>
    <t>2000/1000</t>
  </si>
  <si>
    <t>480х413х111</t>
  </si>
  <si>
    <t>640х413х111</t>
  </si>
  <si>
    <t>800х413х111</t>
  </si>
  <si>
    <t>Конвекторы серии ENZO</t>
  </si>
  <si>
    <t>BEC/EZER-1000</t>
  </si>
  <si>
    <t>BEC/EZER-1500</t>
  </si>
  <si>
    <t>BEC/EZER-2000</t>
  </si>
  <si>
    <t>460х400х115</t>
  </si>
  <si>
    <t>595х400х115</t>
  </si>
  <si>
    <t>830х400х115</t>
  </si>
  <si>
    <t>BEP/EXT-1000</t>
  </si>
  <si>
    <t>BEP/EXT-1500</t>
  </si>
  <si>
    <t>BEP/EXT-2000</t>
  </si>
  <si>
    <t>640х413х112</t>
  </si>
  <si>
    <t>800х413х112</t>
  </si>
  <si>
    <t>Газовые инфракрасные обогреватели. Серия Compact BIHG прямого нагрева.</t>
  </si>
  <si>
    <t>BIGH-4</t>
  </si>
  <si>
    <t xml:space="preserve"> BIH-APL-0.6</t>
  </si>
  <si>
    <t>130х40х885</t>
  </si>
  <si>
    <t>130х40х1125</t>
  </si>
  <si>
    <t>130х40х1365</t>
  </si>
  <si>
    <t xml:space="preserve"> BIH-APL-1.5</t>
  </si>
  <si>
    <t>130х40х1630</t>
  </si>
  <si>
    <t>255х40х1360</t>
  </si>
  <si>
    <t>255х40х1630</t>
  </si>
  <si>
    <t>Конвекторы серии Heat Max</t>
  </si>
  <si>
    <t>BEC/HMM-1000</t>
  </si>
  <si>
    <t>BEC/HMM-1500</t>
  </si>
  <si>
    <t>BEC/HMM-2000</t>
  </si>
  <si>
    <t>BEC/EZMR-500</t>
  </si>
  <si>
    <t>Серия S1 Eco.  Компактные завесы для стандартных дверей и окон выдачи товара с оптимальными характеристиками</t>
  </si>
  <si>
    <t>BHC-CE-3L</t>
  </si>
  <si>
    <t>BHC-CE-3</t>
  </si>
  <si>
    <t>BHC-CE-3T</t>
  </si>
  <si>
    <t xml:space="preserve"> Тепловая мощность, кВт</t>
  </si>
  <si>
    <t>2,5/1,25</t>
  </si>
  <si>
    <t>460х210х135</t>
  </si>
  <si>
    <t>3/1,5</t>
  </si>
  <si>
    <t>505х190х135</t>
  </si>
  <si>
    <t>3/1,5/0</t>
  </si>
  <si>
    <t>760х190х135</t>
  </si>
  <si>
    <t>Управление</t>
  </si>
  <si>
    <t>на корпусе</t>
  </si>
  <si>
    <t>на корпусе+встроенный терморегулятор</t>
  </si>
  <si>
    <t xml:space="preserve"> Серия S2.  Новое поколение компактных завес увеличенной эффективности с минимальным уровнем шума</t>
  </si>
  <si>
    <t>BHC-LO6-S03</t>
  </si>
  <si>
    <t>BHC-LO8-S05</t>
  </si>
  <si>
    <t>BHC-L10-S06 (BRC-E)</t>
  </si>
  <si>
    <t>BHC-L15-S09 (BRC-E)</t>
  </si>
  <si>
    <t>585х155х155</t>
  </si>
  <si>
    <t>5/2,5/0</t>
  </si>
  <si>
    <t>805х155х155</t>
  </si>
  <si>
    <t>1090х155х155</t>
  </si>
  <si>
    <t>9/4,5/0</t>
  </si>
  <si>
    <t>1575х155х155</t>
  </si>
  <si>
    <t>6/3/0</t>
  </si>
  <si>
    <t>пульт BRC-E с терморегу-лятором</t>
  </si>
  <si>
    <t>Серия S2-М.  Компактные завесы S2 в корпусе цвета «серебристый металлик»</t>
  </si>
  <si>
    <t>BHC-L08-S05-M</t>
  </si>
  <si>
    <t>BHC-L10-S06-M (BRC-E)</t>
  </si>
  <si>
    <t>BHC-L15-S09-M (BRC-E)</t>
  </si>
  <si>
    <t>пульт BRC с терморегу-лятором</t>
  </si>
  <si>
    <t>Серия T2 (L).  Завесы повышенной производительности с ТЭНами для установки на стандартные двери</t>
  </si>
  <si>
    <t>BHC-L08-T03</t>
  </si>
  <si>
    <t>Серия PS-T. Промышленные тепловые завесы нового поколения, соответствуют ГОСТ 32512</t>
  </si>
  <si>
    <t xml:space="preserve"> BHC-B10T06-PS</t>
  </si>
  <si>
    <t xml:space="preserve"> BHC-B15T09-PS</t>
  </si>
  <si>
    <t xml:space="preserve"> BHC-M10T06-PS</t>
  </si>
  <si>
    <t xml:space="preserve"> BHC-M10T09-PS</t>
  </si>
  <si>
    <t xml:space="preserve"> BHC-M15T09-PS</t>
  </si>
  <si>
    <t xml:space="preserve"> BHC-M15T12-PS</t>
  </si>
  <si>
    <t xml:space="preserve"> BHC-M20T12-PS</t>
  </si>
  <si>
    <t xml:space="preserve"> BHC-M20T18-PS</t>
  </si>
  <si>
    <t xml:space="preserve"> BHC-M20T24-PS</t>
  </si>
  <si>
    <t xml:space="preserve"> BHC-M25T12-PS</t>
  </si>
  <si>
    <t xml:space="preserve"> BHC-H10T12-PS</t>
  </si>
  <si>
    <t xml:space="preserve"> BHC-H15T18-PS</t>
  </si>
  <si>
    <t xml:space="preserve"> BHC-H20T24-PS</t>
  </si>
  <si>
    <t xml:space="preserve"> BHC-H20T36-PS</t>
  </si>
  <si>
    <t>1500/1200</t>
  </si>
  <si>
    <t>2300/1800</t>
  </si>
  <si>
    <t>3000/2500</t>
  </si>
  <si>
    <t>3750 / 3000</t>
  </si>
  <si>
    <t>2500 / 1800</t>
  </si>
  <si>
    <t>3800 / 2700</t>
  </si>
  <si>
    <t>5000/3500</t>
  </si>
  <si>
    <t>1090х240х220</t>
  </si>
  <si>
    <t>1455х240х220</t>
  </si>
  <si>
    <t>1905х240х220</t>
  </si>
  <si>
    <t>2020х285х295</t>
  </si>
  <si>
    <t>380</t>
  </si>
  <si>
    <t>6 / 4 / 0</t>
  </si>
  <si>
    <t>1090х215х200</t>
  </si>
  <si>
    <t>9 / 6 / 0</t>
  </si>
  <si>
    <t>1500х215х200</t>
  </si>
  <si>
    <t>12 / 8 / 0</t>
  </si>
  <si>
    <t>18 / 9 / 0</t>
  </si>
  <si>
    <t>24 / 12 / 0</t>
  </si>
  <si>
    <t>12 / 6 / 0</t>
  </si>
  <si>
    <t>2350x240x220</t>
  </si>
  <si>
    <t>1120х285х295</t>
  </si>
  <si>
    <t>1530х285х295</t>
  </si>
  <si>
    <t>36 / 18 / 0</t>
  </si>
  <si>
    <t xml:space="preserve">    Серия PS-W.  Тепловые завесы с водяным теплообменником</t>
  </si>
  <si>
    <t xml:space="preserve"> BHC-B10W10-PS</t>
  </si>
  <si>
    <t xml:space="preserve"> BHC-B15W15-PS</t>
  </si>
  <si>
    <t xml:space="preserve"> BHC-M10W12-PS</t>
  </si>
  <si>
    <t xml:space="preserve"> BHC-M15W20-PS</t>
  </si>
  <si>
    <t xml:space="preserve"> BHC-M20W30-PS</t>
  </si>
  <si>
    <t xml:space="preserve"> BHC-H10W18-PS</t>
  </si>
  <si>
    <t xml:space="preserve"> BHC-H15W30-PS</t>
  </si>
  <si>
    <t xml:space="preserve"> BHC-H20W45-PS</t>
  </si>
  <si>
    <t>1400 / 1200 / 1000</t>
  </si>
  <si>
    <t>2300 / 2000 / 1700</t>
  </si>
  <si>
    <t>3200 / 2700 / 2200</t>
  </si>
  <si>
    <t>2500 / 2100 / 1700</t>
  </si>
  <si>
    <t>3800 / 3200 / 2600</t>
  </si>
  <si>
    <t>5000 / 4200 / 3400</t>
  </si>
  <si>
    <t>220</t>
  </si>
  <si>
    <t>1090х215х240</t>
  </si>
  <si>
    <t>1500х215х240</t>
  </si>
  <si>
    <t>1090х240х260</t>
  </si>
  <si>
    <t>1450х240х260</t>
  </si>
  <si>
    <t>1900х240х260</t>
  </si>
  <si>
    <t>1100х290х300</t>
  </si>
  <si>
    <t>Серия PS-A.  Воздушные завесы без нагрева</t>
  </si>
  <si>
    <t xml:space="preserve"> BHC-H10A-PS</t>
  </si>
  <si>
    <t xml:space="preserve"> BHC-H15A-PS</t>
  </si>
  <si>
    <t xml:space="preserve"> BHC-H20A-PS</t>
  </si>
  <si>
    <t xml:space="preserve"> Серия PS-U.  Пылевлагозащищённые тепловые завесы с водяным теплообменником</t>
  </si>
  <si>
    <t xml:space="preserve"> BHC-U15W40-PS</t>
  </si>
  <si>
    <t xml:space="preserve"> BHC-U15W55-PS</t>
  </si>
  <si>
    <t>1424х657х577</t>
  </si>
  <si>
    <t>2024х657х577</t>
  </si>
  <si>
    <t xml:space="preserve"> Серия PS-U.  Пылевлагозащищённые воздушные завесы без нагрева</t>
  </si>
  <si>
    <t xml:space="preserve"> BHC-U15A-PS</t>
  </si>
  <si>
    <t xml:space="preserve"> BHC-U20A-PS</t>
  </si>
  <si>
    <t>Интерьерные тепловые завесы серии STELLA с электрическим нагревом</t>
  </si>
  <si>
    <t xml:space="preserve"> BHC-D20-T18-MS / BS</t>
  </si>
  <si>
    <t xml:space="preserve"> BHC-D22-T18-MS / BS</t>
  </si>
  <si>
    <t xml:space="preserve"> BHC-D25-T24-MS / BS</t>
  </si>
  <si>
    <t xml:space="preserve"> BHC-D20-T18-MG</t>
  </si>
  <si>
    <t xml:space="preserve"> BHC-D22-T18-MG</t>
  </si>
  <si>
    <t xml:space="preserve"> BHC-D25-T24-MG</t>
  </si>
  <si>
    <t>4700 / 2800</t>
  </si>
  <si>
    <t>5600 / 3300</t>
  </si>
  <si>
    <t>355х1950х505</t>
  </si>
  <si>
    <t>355х2200х505</t>
  </si>
  <si>
    <t>355х2450х505</t>
  </si>
  <si>
    <t>Интерьерные тепловые завесы серии STELLA водяным теплообменником</t>
  </si>
  <si>
    <t xml:space="preserve"> BHC-D20-W35-MS / BS</t>
  </si>
  <si>
    <t xml:space="preserve"> BHC-D22-W35-MS / BS</t>
  </si>
  <si>
    <t xml:space="preserve"> BHC-D25-W45-MS / BS</t>
  </si>
  <si>
    <t xml:space="preserve"> BHC-D20-W35-MG</t>
  </si>
  <si>
    <t xml:space="preserve"> BHC-D22-W35-MG</t>
  </si>
  <si>
    <t xml:space="preserve"> BHC-D25-W45-MG</t>
  </si>
  <si>
    <t>4700/2800/1900</t>
  </si>
  <si>
    <t>5600/3300/1900</t>
  </si>
  <si>
    <t xml:space="preserve">35 </t>
  </si>
  <si>
    <t xml:space="preserve">45 </t>
  </si>
  <si>
    <t>Основание для вертикальной установки, Комплект для горизонтального подвеса,  Декоративный элемент на торец завесы - продается отдельно, спрашивайте у менеджера</t>
  </si>
  <si>
    <t xml:space="preserve"> Серия APL.  Универсальные панельные ИК обогреватели. </t>
  </si>
  <si>
    <t>Маслянные радиаторы  серия CLASSIC</t>
  </si>
  <si>
    <t>BOH/CL-05 WRN</t>
  </si>
  <si>
    <t>BOH/CL-07 WRN</t>
  </si>
  <si>
    <t>BOH/CL-09 WRN</t>
  </si>
  <si>
    <t>BOH/CL-11 WRN</t>
  </si>
  <si>
    <t>1,5 кВт</t>
  </si>
  <si>
    <t>2,0 кВт</t>
  </si>
  <si>
    <t>Количество секций</t>
  </si>
  <si>
    <t>10 - 15</t>
  </si>
  <si>
    <t>15 - 20</t>
  </si>
  <si>
    <t>20 - 25</t>
  </si>
  <si>
    <t>22 - 27</t>
  </si>
  <si>
    <t>(ВхШхГ)</t>
  </si>
  <si>
    <t>550х130х250</t>
  </si>
  <si>
    <t>550х130х330</t>
  </si>
  <si>
    <t>550х130х410</t>
  </si>
  <si>
    <t>550х130х490</t>
  </si>
  <si>
    <t>Маслянные радиаторы серия COMFORT</t>
  </si>
  <si>
    <t>BOH/CM-05WDN</t>
  </si>
  <si>
    <t>BOH/CM-07WDN</t>
  </si>
  <si>
    <t>BOH/CM-09WDN</t>
  </si>
  <si>
    <t>BOH/CM-11WDN</t>
  </si>
  <si>
    <t>Маслянные радиаторы серия MODERN</t>
  </si>
  <si>
    <t>BOH/MD-07BBN</t>
  </si>
  <si>
    <t>BOH/MD-09BBN</t>
  </si>
  <si>
    <t>Маслянные радиаторы серия CLASSIC BLACK</t>
  </si>
  <si>
    <t>BOH/CL-07BRN</t>
  </si>
  <si>
    <t>BOH/CL-09BRN</t>
  </si>
  <si>
    <t>580х330х130</t>
  </si>
  <si>
    <t>550х410х130</t>
  </si>
  <si>
    <t>Маслянные радиаторы серия TREND</t>
  </si>
  <si>
    <t>BOH/ TR-07</t>
  </si>
  <si>
    <t>BOH/ TR-09</t>
  </si>
  <si>
    <t>BOH/ TR-11</t>
  </si>
  <si>
    <t>600х335х240</t>
  </si>
  <si>
    <t>600х410х240</t>
  </si>
  <si>
    <t>600х485х240</t>
  </si>
  <si>
    <t>Маслянные радиаторы серия  LEVEL</t>
  </si>
  <si>
    <t>BOH/LV-05</t>
  </si>
  <si>
    <t>BOH/ LV-07</t>
  </si>
  <si>
    <t>BOH/ LV-09</t>
  </si>
  <si>
    <t>BOH/LV-11</t>
  </si>
  <si>
    <t>550х250х120</t>
  </si>
  <si>
    <t>550х330х120</t>
  </si>
  <si>
    <t>550х410х120</t>
  </si>
  <si>
    <t>550х490х120</t>
  </si>
  <si>
    <t>Маслянные радиаторы серия  CUBE</t>
  </si>
  <si>
    <t>BOH/CB- 05W</t>
  </si>
  <si>
    <t>BOH/CB-07W</t>
  </si>
  <si>
    <t>BOH/CB- 09W</t>
  </si>
  <si>
    <t>BOH/CB-11W</t>
  </si>
  <si>
    <t>Маслянные радиаторы серия Turbo</t>
  </si>
  <si>
    <t>BOH/TB- 07FH</t>
  </si>
  <si>
    <t>BOH/TB- 09FH</t>
  </si>
  <si>
    <t>1,5+0,4</t>
  </si>
  <si>
    <t>2,0+0,4</t>
  </si>
  <si>
    <t>25 - 28</t>
  </si>
  <si>
    <t xml:space="preserve">Конвекторы серии  Ettore. </t>
  </si>
  <si>
    <t>BEC/ETMR-500</t>
  </si>
  <si>
    <t>BEC/ETMR-1000</t>
  </si>
  <si>
    <t>BEC/ETMR-1500</t>
  </si>
  <si>
    <t>BEC/ETMR-2000</t>
  </si>
  <si>
    <t>BEC/ETER-1000</t>
  </si>
  <si>
    <t>BEC/ETER-1500</t>
  </si>
  <si>
    <t>BEC/ETER-2000</t>
  </si>
  <si>
    <t>1000 / 500</t>
  </si>
  <si>
    <t>1500 / 750</t>
  </si>
  <si>
    <t>2000 / 1000</t>
  </si>
  <si>
    <t>Серия AP4.  Новейшие панельные ИК обогреватели в серебристом корпусе</t>
  </si>
  <si>
    <t xml:space="preserve"> BIH-AP4-0.6</t>
  </si>
  <si>
    <t xml:space="preserve"> BIH-AP4-0.8</t>
  </si>
  <si>
    <t xml:space="preserve"> BIH-AP4-1.0</t>
  </si>
  <si>
    <t xml:space="preserve"> BIH-AP4-2.0</t>
  </si>
  <si>
    <t xml:space="preserve"> BIH-AP4-3.0</t>
  </si>
  <si>
    <t>130х40х820</t>
  </si>
  <si>
    <t>130х40х1060</t>
  </si>
  <si>
    <t>130x40х1300</t>
  </si>
  <si>
    <t>255x40x1300</t>
  </si>
  <si>
    <t>380x40x1190</t>
  </si>
  <si>
    <t>Серия AP4-W.  Новейшие панельные ИК обогреватели в белом корпусе</t>
  </si>
  <si>
    <t xml:space="preserve"> BIH-AP4-0.6-W</t>
  </si>
  <si>
    <t xml:space="preserve"> BIH-AP4-0.8-W</t>
  </si>
  <si>
    <t xml:space="preserve"> BIH-AP4-1.0-W</t>
  </si>
  <si>
    <t>130x40х1060</t>
  </si>
  <si>
    <t>130х40х1300</t>
  </si>
  <si>
    <t>Серия AP4-B.  Интерьерные панельные ИК обогреватели с чёрными панелями.</t>
  </si>
  <si>
    <t xml:space="preserve"> BIH-AP4-1.0-B</t>
  </si>
  <si>
    <t xml:space="preserve"> BIH-AP4-2.0-B</t>
  </si>
  <si>
    <t>Серия L.  Универсальные ламповые ИК обогреватели</t>
  </si>
  <si>
    <t xml:space="preserve"> BIH-L-2.0</t>
  </si>
  <si>
    <t xml:space="preserve"> BIH-L-3.0</t>
  </si>
  <si>
    <t>740х180х90</t>
  </si>
  <si>
    <t>940х180х90</t>
  </si>
  <si>
    <t xml:space="preserve">  Серия T.  Мощные ИК обогреватели с открытыми ТЭНами из нержавеющей стали</t>
  </si>
  <si>
    <t xml:space="preserve"> BIH-T-1.0-E</t>
  </si>
  <si>
    <t xml:space="preserve"> BIH-T-1.5-E</t>
  </si>
  <si>
    <t xml:space="preserve"> BIH-T-2.0-E</t>
  </si>
  <si>
    <t xml:space="preserve"> BIH-T-1.0</t>
  </si>
  <si>
    <t xml:space="preserve"> BIH-T-1.5</t>
  </si>
  <si>
    <t xml:space="preserve"> BIH-T-2.0</t>
  </si>
  <si>
    <t xml:space="preserve"> BIH-T-3.0</t>
  </si>
  <si>
    <t xml:space="preserve"> BIH-T-4.5</t>
  </si>
  <si>
    <t xml:space="preserve"> BIH-T-6.0</t>
  </si>
  <si>
    <t>110x45х935</t>
  </si>
  <si>
    <t>110х45х1360</t>
  </si>
  <si>
    <t>110х45х1735</t>
  </si>
  <si>
    <t>305x45х935</t>
  </si>
  <si>
    <t>305x45х1360</t>
  </si>
  <si>
    <t>305x45x1785</t>
  </si>
  <si>
    <t>Серия S2.  Новое поколение ИК обогревателей для монтажа в подвесной потолок</t>
  </si>
  <si>
    <t xml:space="preserve"> BIH-S2-0.3</t>
  </si>
  <si>
    <t xml:space="preserve"> BIH-S2-0.6</t>
  </si>
  <si>
    <t>592х35x592</t>
  </si>
  <si>
    <t xml:space="preserve"> Серия LM.  Мобильные ламповые ИК обогреватели, энергоэффективные аналоги тепловой пушки</t>
  </si>
  <si>
    <t xml:space="preserve"> BIH-LM-1.5</t>
  </si>
  <si>
    <t xml:space="preserve"> BIH-LM-3.0</t>
  </si>
  <si>
    <t>1,5 / 1 / 0,5</t>
  </si>
  <si>
    <t>3 / 2 / 1</t>
  </si>
  <si>
    <t>350х460х315</t>
  </si>
  <si>
    <t>480х800х590</t>
  </si>
  <si>
    <t>Серия LW2.  Компактный ламповый ИК обогреватель. Новинка сезона 2018-19!</t>
  </si>
  <si>
    <t xml:space="preserve"> BIH-LW2-1.5</t>
  </si>
  <si>
    <t>1,5 / 0,75</t>
  </si>
  <si>
    <t>555х135х120</t>
  </si>
  <si>
    <t xml:space="preserve"> BIH-LW-1.2</t>
  </si>
  <si>
    <t xml:space="preserve"> BIH-LW-1.5</t>
  </si>
  <si>
    <t>1,2 / 0,6</t>
  </si>
  <si>
    <t>550x150x115</t>
  </si>
  <si>
    <t>560х165х120</t>
  </si>
  <si>
    <t xml:space="preserve"> Серия LW.  Компактный ламповый ИК обогреватель.  Хит продаж!</t>
  </si>
  <si>
    <t>BEC/EZMR-1000</t>
  </si>
  <si>
    <t>BEC/EZMR-1500</t>
  </si>
  <si>
    <t>BEC/EZMR-2000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</si>
</sst>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$-409]#,##0"/>
    <numFmt numFmtId="175" formatCode="d\ mmm\ yy;@"/>
    <numFmt numFmtId="176" formatCode="000000"/>
    <numFmt numFmtId="177" formatCode="0.0%"/>
    <numFmt numFmtId="178" formatCode="[$-FC19]d\ mmmm\ yyyy\ &quot;г.&quot;"/>
    <numFmt numFmtId="179" formatCode="[$-419]d\ mmm\ yy;@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\ _р_.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20"/>
      <name val="Arial Black"/>
      <family val="2"/>
    </font>
    <font>
      <b/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u val="single"/>
      <sz val="12"/>
      <color indexed="12"/>
      <name val="Arial Cyr"/>
      <family val="2"/>
    </font>
    <font>
      <sz val="14"/>
      <color indexed="10"/>
      <name val="Arial Cyr"/>
      <family val="2"/>
    </font>
    <font>
      <sz val="8"/>
      <name val="Arial Cyr"/>
      <family val="2"/>
    </font>
    <font>
      <u val="single"/>
      <sz val="5"/>
      <color indexed="36"/>
      <name val="Arial Cyr"/>
      <family val="2"/>
    </font>
    <font>
      <b/>
      <sz val="12"/>
      <color indexed="8"/>
      <name val="Arial"/>
      <family val="2"/>
    </font>
    <font>
      <sz val="6.5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.5"/>
      <color indexed="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double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3" fillId="16" borderId="0" applyNumberFormat="0" applyBorder="0" applyProtection="0">
      <alignment vertical="top"/>
    </xf>
    <xf numFmtId="0" fontId="3" fillId="17" borderId="0" applyNumberFormat="0" applyBorder="0" applyProtection="0">
      <alignment vertical="top"/>
    </xf>
    <xf numFmtId="0" fontId="3" fillId="18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9" borderId="0" applyNumberFormat="0" applyBorder="0" applyProtection="0">
      <alignment vertical="top"/>
    </xf>
    <xf numFmtId="0" fontId="4" fillId="7" borderId="1" applyNumberFormat="0" applyProtection="0">
      <alignment vertical="top"/>
    </xf>
    <xf numFmtId="0" fontId="5" fillId="20" borderId="2" applyNumberFormat="0" applyProtection="0">
      <alignment vertical="top"/>
    </xf>
    <xf numFmtId="0" fontId="6" fillId="20" borderId="1" applyNumberFormat="0" applyProtection="0">
      <alignment vertical="top"/>
    </xf>
    <xf numFmtId="0" fontId="25" fillId="0" borderId="0" applyNumberFormat="0" applyFill="0" applyBorder="0" applyProtection="0">
      <alignment vertical="top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Protection="0">
      <alignment vertical="top"/>
    </xf>
    <xf numFmtId="0" fontId="8" fillId="0" borderId="4" applyNumberFormat="0" applyFill="0" applyProtection="0">
      <alignment vertical="top"/>
    </xf>
    <xf numFmtId="0" fontId="9" fillId="0" borderId="5" applyNumberFormat="0" applyFill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6" applyNumberFormat="0" applyFill="0" applyProtection="0">
      <alignment vertical="top"/>
    </xf>
    <xf numFmtId="0" fontId="11" fillId="21" borderId="7" applyNumberFormat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4" fillId="3" borderId="0" applyNumberFormat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/>
    </xf>
    <xf numFmtId="0" fontId="17" fillId="0" borderId="0" applyNumberFormat="0" applyFill="0" applyBorder="0" applyProtection="0">
      <alignment vertical="top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165" fontId="44" fillId="0" borderId="0" applyFont="0" applyFill="0" applyBorder="0" applyAlignment="0" applyProtection="0"/>
    <xf numFmtId="0" fontId="18" fillId="4" borderId="0" applyNumberFormat="0" applyBorder="0" applyProtection="0">
      <alignment vertical="top"/>
    </xf>
  </cellStyleXfs>
  <cellXfs count="330">
    <xf numFmtId="0" fontId="0" fillId="0" borderId="0" xfId="0" applyAlignment="1">
      <alignment vertical="top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left"/>
    </xf>
    <xf numFmtId="0" fontId="26" fillId="0" borderId="0" xfId="42" applyNumberFormat="1" applyFont="1" applyFill="1" applyBorder="1" applyAlignment="1" applyProtection="1">
      <alignment horizontal="right"/>
      <protection/>
    </xf>
    <xf numFmtId="0" fontId="27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28" fillId="27" borderId="10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/>
    </xf>
    <xf numFmtId="3" fontId="28" fillId="24" borderId="11" xfId="0" applyNumberFormat="1" applyFont="1" applyFill="1" applyBorder="1" applyAlignment="1">
      <alignment horizontal="center" vertical="center" wrapText="1"/>
    </xf>
    <xf numFmtId="0" fontId="1" fillId="27" borderId="8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3" fontId="28" fillId="24" borderId="13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2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28" borderId="0" xfId="0" applyFont="1" applyFill="1" applyAlignment="1">
      <alignment/>
    </xf>
    <xf numFmtId="0" fontId="0" fillId="29" borderId="0" xfId="0" applyFont="1" applyFill="1" applyAlignment="1">
      <alignment/>
    </xf>
    <xf numFmtId="0" fontId="32" fillId="29" borderId="14" xfId="0" applyFont="1" applyFill="1" applyBorder="1" applyAlignment="1">
      <alignment horizontal="right"/>
    </xf>
    <xf numFmtId="175" fontId="32" fillId="29" borderId="15" xfId="0" applyNumberFormat="1" applyFont="1" applyFill="1" applyBorder="1" applyAlignment="1">
      <alignment horizontal="center"/>
    </xf>
    <xf numFmtId="0" fontId="33" fillId="29" borderId="16" xfId="0" applyFont="1" applyFill="1" applyBorder="1" applyAlignment="1">
      <alignment horizontal="center"/>
    </xf>
    <xf numFmtId="0" fontId="34" fillId="29" borderId="10" xfId="0" applyFont="1" applyFill="1" applyBorder="1" applyAlignment="1">
      <alignment horizontal="center"/>
    </xf>
    <xf numFmtId="14" fontId="32" fillId="29" borderId="17" xfId="0" applyNumberFormat="1" applyFont="1" applyFill="1" applyBorder="1" applyAlignment="1">
      <alignment horizontal="center"/>
    </xf>
    <xf numFmtId="0" fontId="21" fillId="29" borderId="18" xfId="0" applyFont="1" applyFill="1" applyBorder="1" applyAlignment="1">
      <alignment/>
    </xf>
    <xf numFmtId="2" fontId="35" fillId="29" borderId="10" xfId="0" applyNumberFormat="1" applyFont="1" applyFill="1" applyBorder="1" applyAlignment="1">
      <alignment horizontal="center"/>
    </xf>
    <xf numFmtId="179" fontId="0" fillId="29" borderId="0" xfId="0" applyNumberFormat="1" applyFont="1" applyFill="1" applyAlignment="1">
      <alignment horizontal="center"/>
    </xf>
    <xf numFmtId="0" fontId="30" fillId="29" borderId="18" xfId="0" applyFont="1" applyFill="1" applyBorder="1" applyAlignment="1">
      <alignment horizontal="left"/>
    </xf>
    <xf numFmtId="0" fontId="30" fillId="29" borderId="19" xfId="0" applyFont="1" applyFill="1" applyBorder="1" applyAlignment="1">
      <alignment horizontal="left"/>
    </xf>
    <xf numFmtId="0" fontId="36" fillId="29" borderId="0" xfId="0" applyFont="1" applyFill="1" applyAlignment="1">
      <alignment/>
    </xf>
    <xf numFmtId="173" fontId="36" fillId="29" borderId="0" xfId="0" applyNumberFormat="1" applyFont="1" applyFill="1" applyAlignment="1">
      <alignment horizontal="center"/>
    </xf>
    <xf numFmtId="0" fontId="37" fillId="29" borderId="20" xfId="42" applyNumberFormat="1" applyFont="1" applyFill="1" applyBorder="1" applyAlignment="1" applyProtection="1">
      <alignment horizontal="left"/>
      <protection/>
    </xf>
    <xf numFmtId="0" fontId="36" fillId="29" borderId="10" xfId="0" applyFont="1" applyFill="1" applyBorder="1" applyAlignment="1">
      <alignment/>
    </xf>
    <xf numFmtId="0" fontId="36" fillId="29" borderId="14" xfId="0" applyFont="1" applyFill="1" applyBorder="1" applyAlignment="1">
      <alignment/>
    </xf>
    <xf numFmtId="0" fontId="0" fillId="29" borderId="21" xfId="0" applyFont="1" applyFill="1" applyBorder="1" applyAlignment="1">
      <alignment/>
    </xf>
    <xf numFmtId="179" fontId="29" fillId="29" borderId="10" xfId="0" applyNumberFormat="1" applyFont="1" applyFill="1" applyBorder="1" applyAlignment="1">
      <alignment horizontal="center" vertical="center"/>
    </xf>
    <xf numFmtId="173" fontId="36" fillId="29" borderId="10" xfId="0" applyNumberFormat="1" applyFont="1" applyFill="1" applyBorder="1" applyAlignment="1">
      <alignment horizontal="center"/>
    </xf>
    <xf numFmtId="0" fontId="30" fillId="29" borderId="22" xfId="0" applyFont="1" applyFill="1" applyBorder="1" applyAlignment="1">
      <alignment horizontal="left"/>
    </xf>
    <xf numFmtId="0" fontId="30" fillId="29" borderId="10" xfId="0" applyFont="1" applyFill="1" applyBorder="1" applyAlignment="1">
      <alignment horizontal="left"/>
    </xf>
    <xf numFmtId="0" fontId="38" fillId="29" borderId="0" xfId="0" applyFont="1" applyFill="1" applyAlignment="1">
      <alignment/>
    </xf>
    <xf numFmtId="2" fontId="38" fillId="29" borderId="0" xfId="0" applyNumberFormat="1" applyFont="1" applyFill="1" applyAlignment="1">
      <alignment horizontal="center"/>
    </xf>
    <xf numFmtId="0" fontId="31" fillId="29" borderId="0" xfId="0" applyFont="1" applyFill="1" applyAlignment="1">
      <alignment/>
    </xf>
    <xf numFmtId="0" fontId="0" fillId="0" borderId="0" xfId="0" applyFont="1" applyFill="1" applyAlignment="1">
      <alignment/>
    </xf>
    <xf numFmtId="3" fontId="28" fillId="24" borderId="15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3" fontId="27" fillId="25" borderId="11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left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172" fontId="28" fillId="0" borderId="22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3" fontId="27" fillId="25" borderId="22" xfId="0" applyNumberFormat="1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wrapText="1" indent="1"/>
    </xf>
    <xf numFmtId="3" fontId="27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 indent="1"/>
    </xf>
    <xf numFmtId="3" fontId="27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" fontId="43" fillId="0" borderId="23" xfId="0" applyNumberFormat="1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center" vertical="center"/>
    </xf>
    <xf numFmtId="172" fontId="43" fillId="0" borderId="23" xfId="63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1" fontId="43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quotePrefix="1">
      <alignment horizontal="center" vertical="center"/>
    </xf>
    <xf numFmtId="0" fontId="43" fillId="0" borderId="23" xfId="0" applyFont="1" applyBorder="1" applyAlignment="1">
      <alignment horizontal="left" vertical="center"/>
    </xf>
    <xf numFmtId="0" fontId="27" fillId="25" borderId="22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1" fillId="0" borderId="30" xfId="0" applyFont="1" applyBorder="1" applyAlignment="1">
      <alignment horizontal="right"/>
    </xf>
    <xf numFmtId="0" fontId="22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24" fillId="0" borderId="34" xfId="0" applyFont="1" applyBorder="1" applyAlignment="1">
      <alignment horizontal="right"/>
    </xf>
    <xf numFmtId="14" fontId="24" fillId="0" borderId="33" xfId="0" applyNumberFormat="1" applyFont="1" applyBorder="1" applyAlignment="1">
      <alignment horizontal="left"/>
    </xf>
    <xf numFmtId="14" fontId="1" fillId="0" borderId="33" xfId="0" applyNumberFormat="1" applyFont="1" applyBorder="1" applyAlignment="1">
      <alignment horizontal="center"/>
    </xf>
    <xf numFmtId="0" fontId="26" fillId="0" borderId="35" xfId="42" applyNumberFormat="1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>
      <alignment horizontal="left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45" fillId="0" borderId="23" xfId="53" applyNumberFormat="1" applyFont="1" applyFill="1" applyBorder="1" applyAlignment="1">
      <alignment horizontal="center" vertical="center"/>
      <protection/>
    </xf>
    <xf numFmtId="172" fontId="45" fillId="0" borderId="23" xfId="53" applyNumberFormat="1" applyFont="1" applyFill="1" applyBorder="1" applyAlignment="1">
      <alignment horizontal="center" vertical="center"/>
      <protection/>
    </xf>
    <xf numFmtId="3" fontId="27" fillId="0" borderId="23" xfId="53" applyNumberFormat="1" applyFont="1" applyFill="1" applyBorder="1" applyAlignment="1">
      <alignment horizontal="center" vertical="center"/>
      <protection/>
    </xf>
    <xf numFmtId="49" fontId="1" fillId="30" borderId="23" xfId="53" applyNumberFormat="1" applyFont="1" applyFill="1" applyBorder="1" applyAlignment="1">
      <alignment horizontal="center" vertical="center"/>
      <protection/>
    </xf>
    <xf numFmtId="172" fontId="28" fillId="0" borderId="15" xfId="0" applyNumberFormat="1" applyFont="1" applyBorder="1" applyAlignment="1">
      <alignment horizontal="center" vertical="center"/>
    </xf>
    <xf numFmtId="49" fontId="28" fillId="30" borderId="23" xfId="53" applyNumberFormat="1" applyFont="1" applyFill="1" applyBorder="1" applyAlignment="1">
      <alignment horizontal="center" vertical="center"/>
      <protection/>
    </xf>
    <xf numFmtId="0" fontId="28" fillId="30" borderId="23" xfId="53" applyFont="1" applyFill="1" applyBorder="1" applyAlignment="1">
      <alignment vertical="center" wrapText="1"/>
      <protection/>
    </xf>
    <xf numFmtId="172" fontId="28" fillId="30" borderId="23" xfId="53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left" wrapText="1" indent="1"/>
    </xf>
    <xf numFmtId="0" fontId="28" fillId="0" borderId="10" xfId="0" applyFont="1" applyFill="1" applyBorder="1" applyAlignment="1">
      <alignment horizontal="center" vertical="center"/>
    </xf>
    <xf numFmtId="1" fontId="1" fillId="30" borderId="23" xfId="53" applyNumberFormat="1" applyFont="1" applyFill="1" applyBorder="1" applyAlignment="1">
      <alignment horizontal="center" vertical="center"/>
      <protection/>
    </xf>
    <xf numFmtId="1" fontId="1" fillId="30" borderId="36" xfId="53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1" fillId="30" borderId="36" xfId="53" applyNumberFormat="1" applyFont="1" applyFill="1" applyBorder="1" applyAlignment="1">
      <alignment horizontal="center" vertical="center"/>
      <protection/>
    </xf>
    <xf numFmtId="3" fontId="27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Fill="1" applyBorder="1" applyAlignment="1">
      <alignment horizontal="center" vertical="center" wrapText="1"/>
    </xf>
    <xf numFmtId="49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vertical="center" wrapText="1"/>
      <protection/>
    </xf>
    <xf numFmtId="172" fontId="28" fillId="0" borderId="10" xfId="0" applyNumberFormat="1" applyFont="1" applyFill="1" applyBorder="1" applyAlignment="1">
      <alignment horizontal="center" vertical="center"/>
    </xf>
    <xf numFmtId="0" fontId="28" fillId="0" borderId="36" xfId="53" applyFont="1" applyFill="1" applyBorder="1" applyAlignment="1">
      <alignment vertical="center" wrapText="1"/>
      <protection/>
    </xf>
    <xf numFmtId="49" fontId="28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 wrapText="1"/>
    </xf>
    <xf numFmtId="172" fontId="28" fillId="0" borderId="15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185" fontId="28" fillId="0" borderId="14" xfId="0" applyNumberFormat="1" applyFont="1" applyFill="1" applyBorder="1" applyAlignment="1">
      <alignment horizontal="left" wrapText="1" indent="1"/>
    </xf>
    <xf numFmtId="185" fontId="28" fillId="0" borderId="17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/>
    </xf>
    <xf numFmtId="172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wrapText="1" indent="1"/>
    </xf>
    <xf numFmtId="0" fontId="28" fillId="0" borderId="37" xfId="53" applyFont="1" applyFill="1" applyBorder="1" applyAlignment="1">
      <alignment horizontal="left" vertical="center" wrapText="1"/>
      <protection/>
    </xf>
    <xf numFmtId="0" fontId="28" fillId="0" borderId="38" xfId="53" applyFont="1" applyFill="1" applyBorder="1" applyAlignment="1">
      <alignment horizontal="left" vertical="center" wrapText="1"/>
      <protection/>
    </xf>
    <xf numFmtId="0" fontId="28" fillId="0" borderId="39" xfId="53" applyFont="1" applyFill="1" applyBorder="1" applyAlignment="1">
      <alignment horizontal="left" vertical="center" wrapText="1"/>
      <protection/>
    </xf>
    <xf numFmtId="0" fontId="28" fillId="0" borderId="40" xfId="53" applyFont="1" applyFill="1" applyBorder="1" applyAlignment="1">
      <alignment horizontal="left" vertical="center" wrapText="1"/>
      <protection/>
    </xf>
    <xf numFmtId="1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horizontal="center" vertical="center"/>
      <protection/>
    </xf>
    <xf numFmtId="172" fontId="28" fillId="0" borderId="23" xfId="53" applyNumberFormat="1" applyFont="1" applyFill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2" fontId="28" fillId="0" borderId="41" xfId="0" applyNumberFormat="1" applyFont="1" applyBorder="1" applyAlignment="1">
      <alignment horizontal="center" vertical="center"/>
    </xf>
    <xf numFmtId="1" fontId="43" fillId="0" borderId="41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3" fontId="27" fillId="0" borderId="33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vertical="center"/>
    </xf>
    <xf numFmtId="0" fontId="28" fillId="26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8" fillId="26" borderId="42" xfId="0" applyFont="1" applyFill="1" applyBorder="1" applyAlignment="1">
      <alignment horizontal="left" vertical="center"/>
    </xf>
    <xf numFmtId="0" fontId="28" fillId="0" borderId="42" xfId="0" applyFont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 wrapText="1"/>
    </xf>
    <xf numFmtId="3" fontId="27" fillId="25" borderId="42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left" vertical="center"/>
    </xf>
    <xf numFmtId="172" fontId="28" fillId="0" borderId="23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28" fillId="0" borderId="11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28" fillId="0" borderId="45" xfId="0" applyNumberFormat="1" applyFont="1" applyBorder="1" applyAlignment="1">
      <alignment horizontal="center" vertical="center"/>
    </xf>
    <xf numFmtId="172" fontId="28" fillId="0" borderId="1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wrapText="1" indent="1"/>
    </xf>
    <xf numFmtId="0" fontId="27" fillId="0" borderId="4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 indent="1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wrapText="1" indent="1"/>
    </xf>
    <xf numFmtId="0" fontId="27" fillId="0" borderId="49" xfId="0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72" fontId="27" fillId="0" borderId="41" xfId="0" applyNumberFormat="1" applyFont="1" applyBorder="1" applyAlignment="1">
      <alignment horizontal="center" vertical="center" wrapText="1"/>
    </xf>
    <xf numFmtId="172" fontId="28" fillId="0" borderId="45" xfId="0" applyNumberFormat="1" applyFont="1" applyFill="1" applyBorder="1" applyAlignment="1">
      <alignment horizontal="center" vertical="center"/>
    </xf>
    <xf numFmtId="172" fontId="28" fillId="0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wrapText="1" indent="1"/>
    </xf>
    <xf numFmtId="0" fontId="27" fillId="0" borderId="23" xfId="0" applyFont="1" applyBorder="1" applyAlignment="1">
      <alignment horizontal="center" vertical="center" wrapText="1"/>
    </xf>
    <xf numFmtId="172" fontId="28" fillId="0" borderId="24" xfId="0" applyNumberFormat="1" applyFont="1" applyFill="1" applyBorder="1" applyAlignment="1">
      <alignment horizontal="center" vertical="center"/>
    </xf>
    <xf numFmtId="172" fontId="28" fillId="0" borderId="17" xfId="0" applyNumberFormat="1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185" fontId="28" fillId="0" borderId="15" xfId="0" applyNumberFormat="1" applyFont="1" applyFill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 indent="1"/>
    </xf>
    <xf numFmtId="0" fontId="27" fillId="0" borderId="11" xfId="0" applyFont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2" fontId="27" fillId="0" borderId="45" xfId="0" applyNumberFormat="1" applyFont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2" fontId="28" fillId="0" borderId="46" xfId="0" applyNumberFormat="1" applyFont="1" applyBorder="1" applyAlignment="1">
      <alignment horizontal="center" vertical="center"/>
    </xf>
    <xf numFmtId="172" fontId="28" fillId="0" borderId="44" xfId="0" applyNumberFormat="1" applyFont="1" applyBorder="1" applyAlignment="1">
      <alignment horizontal="center" vertical="center"/>
    </xf>
    <xf numFmtId="172" fontId="27" fillId="0" borderId="23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172" fontId="27" fillId="0" borderId="14" xfId="0" applyNumberFormat="1" applyFont="1" applyBorder="1" applyAlignment="1">
      <alignment horizontal="center" vertical="center" wrapText="1"/>
    </xf>
    <xf numFmtId="172" fontId="27" fillId="0" borderId="56" xfId="0" applyNumberFormat="1" applyFont="1" applyBorder="1" applyAlignment="1">
      <alignment horizontal="center" vertical="center" wrapText="1"/>
    </xf>
    <xf numFmtId="172" fontId="27" fillId="0" borderId="15" xfId="0" applyNumberFormat="1" applyFont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2" fontId="27" fillId="0" borderId="45" xfId="0" applyNumberFormat="1" applyFont="1" applyBorder="1" applyAlignment="1">
      <alignment horizontal="center" vertical="center" wrapText="1"/>
    </xf>
    <xf numFmtId="2" fontId="27" fillId="0" borderId="52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7" fillId="0" borderId="57" xfId="0" applyFont="1" applyFill="1" applyBorder="1" applyAlignment="1">
      <alignment horizontal="center" wrapText="1"/>
    </xf>
    <xf numFmtId="0" fontId="27" fillId="0" borderId="56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56" xfId="0" applyNumberFormat="1" applyFont="1" applyFill="1" applyBorder="1" applyAlignment="1">
      <alignment horizontal="center" vertical="center" wrapText="1"/>
    </xf>
    <xf numFmtId="3" fontId="27" fillId="25" borderId="15" xfId="0" applyNumberFormat="1" applyFont="1" applyFill="1" applyBorder="1" applyAlignment="1">
      <alignment horizontal="center" vertical="center" wrapText="1"/>
    </xf>
    <xf numFmtId="0" fontId="32" fillId="29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t-n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0"/>
  <sheetViews>
    <sheetView zoomScale="108" zoomScaleNormal="108" zoomScalePageLayoutView="0" workbookViewId="0" topLeftCell="A1">
      <pane ySplit="8" topLeftCell="A9" activePane="bottomLeft" state="frozen"/>
      <selection pane="topLeft" activeCell="A1" sqref="A1"/>
      <selection pane="bottomLeft" activeCell="B23" sqref="B23:C25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8" s="2" customFormat="1" ht="31.5">
      <c r="A1" s="4" t="s">
        <v>0</v>
      </c>
      <c r="H1" s="5" t="str">
        <f>XX!E3</f>
        <v>ООО "Форт-Нокс"</v>
      </c>
    </row>
    <row r="2" spans="1:8" s="2" customFormat="1" ht="18">
      <c r="A2" s="6" t="s">
        <v>13</v>
      </c>
      <c r="H2" s="7" t="str">
        <f>XX!E4</f>
        <v>г. Уфа, ул. Лесотехникума, 49/1</v>
      </c>
    </row>
    <row r="3" spans="1:8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</row>
    <row r="4" spans="1:8" s="2" customFormat="1" ht="12.75">
      <c r="A4" s="230"/>
      <c r="B4" s="230"/>
      <c r="C4" s="230"/>
      <c r="H4" s="7" t="str">
        <f>XX!E6</f>
        <v>291-27-37; 290-12-00; 246-31-92</v>
      </c>
    </row>
    <row r="5" spans="1:8" s="2" customFormat="1" ht="12.75">
      <c r="A5" s="8" t="s">
        <v>1</v>
      </c>
      <c r="B5" s="9">
        <f>XX!C3</f>
        <v>43626</v>
      </c>
      <c r="C5" s="40">
        <f>XX!C3</f>
        <v>43626</v>
      </c>
      <c r="H5" s="10" t="str">
        <f>XX!E7</f>
        <v>www.ft-nx.ru</v>
      </c>
    </row>
    <row r="6" s="2" customFormat="1" ht="21" customHeight="1"/>
    <row r="7" spans="1:9" ht="48" customHeight="1">
      <c r="A7" s="11" t="str">
        <f>A3</f>
        <v>Ballu</v>
      </c>
      <c r="B7" s="228" t="s">
        <v>133</v>
      </c>
      <c r="C7" s="228"/>
      <c r="D7" s="229" t="s">
        <v>132</v>
      </c>
      <c r="E7" s="12" t="s">
        <v>4</v>
      </c>
      <c r="F7" s="228" t="s">
        <v>11</v>
      </c>
      <c r="G7" s="228" t="s">
        <v>134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233"/>
      <c r="B10" s="233"/>
      <c r="C10" s="222" t="s">
        <v>138</v>
      </c>
      <c r="D10" s="222"/>
      <c r="E10" s="222"/>
      <c r="F10" s="222"/>
      <c r="G10" s="222"/>
      <c r="H10" s="222"/>
    </row>
    <row r="11" spans="1:12" s="14" customFormat="1" ht="25.5" customHeight="1">
      <c r="A11" s="15" t="s">
        <v>139</v>
      </c>
      <c r="B11" s="223" t="s">
        <v>140</v>
      </c>
      <c r="C11" s="224"/>
      <c r="D11" s="16">
        <v>1000</v>
      </c>
      <c r="E11" s="16" t="s">
        <v>141</v>
      </c>
      <c r="F11" s="16">
        <v>3</v>
      </c>
      <c r="G11" s="17">
        <v>15</v>
      </c>
      <c r="H11" s="20">
        <v>2490</v>
      </c>
      <c r="I11" s="13">
        <v>1576.8</v>
      </c>
      <c r="J11" s="35">
        <v>1700</v>
      </c>
      <c r="K11" s="35"/>
      <c r="L11" s="35"/>
    </row>
    <row r="12" spans="1:12" s="14" customFormat="1" ht="25.5" customHeight="1">
      <c r="A12" s="15" t="s">
        <v>142</v>
      </c>
      <c r="B12" s="223" t="s">
        <v>140</v>
      </c>
      <c r="C12" s="224"/>
      <c r="D12" s="16">
        <v>1500</v>
      </c>
      <c r="E12" s="16" t="s">
        <v>144</v>
      </c>
      <c r="F12" s="16">
        <v>3.7</v>
      </c>
      <c r="G12" s="17">
        <v>20</v>
      </c>
      <c r="H12" s="20">
        <v>3290</v>
      </c>
      <c r="I12" s="13">
        <v>1720.8</v>
      </c>
      <c r="J12" s="35">
        <v>1790</v>
      </c>
      <c r="K12" s="35"/>
      <c r="L12" s="35"/>
    </row>
    <row r="13" spans="1:12" s="14" customFormat="1" ht="25.5" customHeight="1">
      <c r="A13" s="15" t="s">
        <v>143</v>
      </c>
      <c r="B13" s="223" t="s">
        <v>140</v>
      </c>
      <c r="C13" s="224"/>
      <c r="D13" s="16">
        <v>2000</v>
      </c>
      <c r="E13" s="16" t="s">
        <v>145</v>
      </c>
      <c r="F13" s="16">
        <v>5</v>
      </c>
      <c r="G13" s="17">
        <v>25</v>
      </c>
      <c r="H13" s="20">
        <v>3690</v>
      </c>
      <c r="I13" s="13">
        <v>1936.8</v>
      </c>
      <c r="J13" s="35">
        <v>2060</v>
      </c>
      <c r="K13" s="35"/>
      <c r="L13" s="35"/>
    </row>
    <row r="14" spans="1:12" s="14" customFormat="1" ht="15.75" customHeight="1">
      <c r="A14" s="225"/>
      <c r="B14" s="225"/>
      <c r="C14" s="226" t="s">
        <v>146</v>
      </c>
      <c r="D14" s="226"/>
      <c r="E14" s="226"/>
      <c r="F14" s="226"/>
      <c r="G14" s="226"/>
      <c r="H14" s="226"/>
      <c r="I14" s="27"/>
      <c r="J14" s="35"/>
      <c r="K14" s="35"/>
      <c r="L14" s="35"/>
    </row>
    <row r="15" spans="1:12" s="14" customFormat="1" ht="25.5" customHeight="1">
      <c r="A15" s="22" t="s">
        <v>147</v>
      </c>
      <c r="B15" s="223" t="s">
        <v>140</v>
      </c>
      <c r="C15" s="224"/>
      <c r="D15" s="16" t="s">
        <v>136</v>
      </c>
      <c r="E15" s="23" t="s">
        <v>152</v>
      </c>
      <c r="F15" s="23">
        <v>3.6</v>
      </c>
      <c r="G15" s="24">
        <v>10</v>
      </c>
      <c r="H15" s="20">
        <v>4790</v>
      </c>
      <c r="I15" s="13">
        <v>2080.8</v>
      </c>
      <c r="J15" s="35">
        <v>2330</v>
      </c>
      <c r="K15" s="35"/>
      <c r="L15" s="35"/>
    </row>
    <row r="16" spans="1:12" s="14" customFormat="1" ht="25.5" customHeight="1">
      <c r="A16" s="22" t="s">
        <v>148</v>
      </c>
      <c r="B16" s="223" t="s">
        <v>140</v>
      </c>
      <c r="C16" s="224"/>
      <c r="D16" s="16" t="s">
        <v>150</v>
      </c>
      <c r="E16" s="23" t="s">
        <v>153</v>
      </c>
      <c r="F16" s="23">
        <v>4.4</v>
      </c>
      <c r="G16" s="24">
        <v>15</v>
      </c>
      <c r="H16" s="20">
        <v>5390</v>
      </c>
      <c r="I16" s="13">
        <v>2296.8</v>
      </c>
      <c r="J16" s="35">
        <v>2690</v>
      </c>
      <c r="K16" s="35"/>
      <c r="L16" s="35"/>
    </row>
    <row r="17" spans="1:12" s="14" customFormat="1" ht="25.5" customHeight="1">
      <c r="A17" s="22" t="s">
        <v>149</v>
      </c>
      <c r="B17" s="223" t="s">
        <v>140</v>
      </c>
      <c r="C17" s="224"/>
      <c r="D17" s="16" t="s">
        <v>151</v>
      </c>
      <c r="E17" s="23" t="s">
        <v>154</v>
      </c>
      <c r="F17" s="23">
        <v>5.3</v>
      </c>
      <c r="G17" s="24">
        <v>22</v>
      </c>
      <c r="H17" s="20">
        <v>5990</v>
      </c>
      <c r="I17" s="13">
        <v>2656.8</v>
      </c>
      <c r="J17" s="35">
        <v>3140</v>
      </c>
      <c r="K17" s="35"/>
      <c r="L17" s="35"/>
    </row>
    <row r="18" spans="1:8" s="2" customFormat="1" ht="15.75" customHeight="1">
      <c r="A18" s="233"/>
      <c r="B18" s="233"/>
      <c r="C18" s="222" t="s">
        <v>155</v>
      </c>
      <c r="D18" s="222"/>
      <c r="E18" s="222"/>
      <c r="F18" s="222"/>
      <c r="G18" s="222"/>
      <c r="H18" s="222"/>
    </row>
    <row r="19" spans="1:8" s="2" customFormat="1" ht="25.5" customHeight="1">
      <c r="A19" s="15" t="s">
        <v>181</v>
      </c>
      <c r="B19" s="91"/>
      <c r="C19" s="213" t="s">
        <v>140</v>
      </c>
      <c r="D19" s="21">
        <v>500</v>
      </c>
      <c r="E19" s="21" t="s">
        <v>159</v>
      </c>
      <c r="F19" s="21">
        <v>3.3</v>
      </c>
      <c r="G19" s="21">
        <v>8</v>
      </c>
      <c r="H19" s="92">
        <v>2240</v>
      </c>
    </row>
    <row r="20" spans="1:8" s="2" customFormat="1" ht="25.5" customHeight="1">
      <c r="A20" s="15" t="s">
        <v>444</v>
      </c>
      <c r="B20" s="91"/>
      <c r="C20" s="214"/>
      <c r="D20" s="21" t="s">
        <v>136</v>
      </c>
      <c r="E20" s="21" t="s">
        <v>159</v>
      </c>
      <c r="F20" s="21">
        <v>3.3</v>
      </c>
      <c r="G20" s="21">
        <v>15</v>
      </c>
      <c r="H20" s="92">
        <v>2510</v>
      </c>
    </row>
    <row r="21" spans="1:8" s="2" customFormat="1" ht="25.5" customHeight="1">
      <c r="A21" s="15" t="s">
        <v>445</v>
      </c>
      <c r="B21" s="91"/>
      <c r="C21" s="214"/>
      <c r="D21" s="21" t="s">
        <v>150</v>
      </c>
      <c r="E21" s="21" t="s">
        <v>160</v>
      </c>
      <c r="F21" s="21">
        <v>4</v>
      </c>
      <c r="G21" s="21">
        <v>20</v>
      </c>
      <c r="H21" s="92">
        <v>3140</v>
      </c>
    </row>
    <row r="22" spans="1:8" s="2" customFormat="1" ht="25.5" customHeight="1">
      <c r="A22" s="15" t="s">
        <v>446</v>
      </c>
      <c r="B22" s="91"/>
      <c r="C22" s="215"/>
      <c r="D22" s="21" t="s">
        <v>151</v>
      </c>
      <c r="E22" s="21" t="s">
        <v>161</v>
      </c>
      <c r="F22" s="21">
        <v>5.3</v>
      </c>
      <c r="G22" s="21">
        <v>25</v>
      </c>
      <c r="H22" s="92">
        <v>3590</v>
      </c>
    </row>
    <row r="23" spans="1:12" s="14" customFormat="1" ht="25.5" customHeight="1">
      <c r="A23" s="15" t="s">
        <v>156</v>
      </c>
      <c r="B23" s="216" t="s">
        <v>135</v>
      </c>
      <c r="C23" s="217"/>
      <c r="D23" s="16" t="s">
        <v>136</v>
      </c>
      <c r="E23" s="16" t="s">
        <v>159</v>
      </c>
      <c r="F23" s="16">
        <v>3.3</v>
      </c>
      <c r="G23" s="17">
        <v>15</v>
      </c>
      <c r="H23" s="20">
        <v>3890</v>
      </c>
      <c r="I23" s="13">
        <v>1361</v>
      </c>
      <c r="J23" s="35">
        <v>1700</v>
      </c>
      <c r="K23" s="35"/>
      <c r="L23" s="35"/>
    </row>
    <row r="24" spans="1:12" s="14" customFormat="1" ht="25.5" customHeight="1">
      <c r="A24" s="15" t="s">
        <v>157</v>
      </c>
      <c r="B24" s="218"/>
      <c r="C24" s="219"/>
      <c r="D24" s="16" t="s">
        <v>150</v>
      </c>
      <c r="E24" s="16" t="s">
        <v>160</v>
      </c>
      <c r="F24" s="16">
        <v>4</v>
      </c>
      <c r="G24" s="17">
        <v>20</v>
      </c>
      <c r="H24" s="20">
        <v>4490</v>
      </c>
      <c r="I24" s="13">
        <v>1432.8</v>
      </c>
      <c r="J24" s="35">
        <v>1790</v>
      </c>
      <c r="K24" s="35"/>
      <c r="L24" s="35"/>
    </row>
    <row r="25" spans="1:12" s="14" customFormat="1" ht="25.5" customHeight="1">
      <c r="A25" s="15" t="s">
        <v>158</v>
      </c>
      <c r="B25" s="220"/>
      <c r="C25" s="221"/>
      <c r="D25" s="16" t="s">
        <v>151</v>
      </c>
      <c r="E25" s="16" t="s">
        <v>161</v>
      </c>
      <c r="F25" s="16">
        <v>5.3</v>
      </c>
      <c r="G25" s="17">
        <v>25</v>
      </c>
      <c r="H25" s="20">
        <v>4890</v>
      </c>
      <c r="I25" s="13">
        <v>1648.8</v>
      </c>
      <c r="J25" s="35">
        <v>2060</v>
      </c>
      <c r="K25" s="35"/>
      <c r="L25" s="35"/>
    </row>
    <row r="26" spans="1:12" s="14" customFormat="1" ht="15.75" customHeight="1">
      <c r="A26" s="225"/>
      <c r="B26" s="225"/>
      <c r="C26" s="226" t="s">
        <v>131</v>
      </c>
      <c r="D26" s="226"/>
      <c r="E26" s="226"/>
      <c r="F26" s="226"/>
      <c r="G26" s="226"/>
      <c r="H26" s="226"/>
      <c r="I26" s="27"/>
      <c r="J26" s="35"/>
      <c r="K26" s="35"/>
      <c r="L26" s="35"/>
    </row>
    <row r="27" spans="1:12" s="14" customFormat="1" ht="25.5" customHeight="1">
      <c r="A27" s="22" t="s">
        <v>162</v>
      </c>
      <c r="B27" s="223" t="s">
        <v>135</v>
      </c>
      <c r="C27" s="224"/>
      <c r="D27" s="16" t="s">
        <v>136</v>
      </c>
      <c r="E27" s="23" t="s">
        <v>137</v>
      </c>
      <c r="F27" s="23">
        <v>5.2</v>
      </c>
      <c r="G27" s="24">
        <v>15</v>
      </c>
      <c r="H27" s="20">
        <v>5490</v>
      </c>
      <c r="I27" s="13">
        <v>1864.8</v>
      </c>
      <c r="J27" s="35">
        <v>2330</v>
      </c>
      <c r="K27" s="35"/>
      <c r="L27" s="35"/>
    </row>
    <row r="28" spans="1:12" s="14" customFormat="1" ht="25.5" customHeight="1">
      <c r="A28" s="22" t="s">
        <v>163</v>
      </c>
      <c r="B28" s="223" t="s">
        <v>135</v>
      </c>
      <c r="C28" s="224"/>
      <c r="D28" s="16" t="s">
        <v>150</v>
      </c>
      <c r="E28" s="23" t="s">
        <v>165</v>
      </c>
      <c r="F28" s="23">
        <v>6.6</v>
      </c>
      <c r="G28" s="24">
        <v>20</v>
      </c>
      <c r="H28" s="20">
        <v>6390</v>
      </c>
      <c r="I28" s="13">
        <v>2152.8</v>
      </c>
      <c r="J28" s="35">
        <v>2690</v>
      </c>
      <c r="K28" s="35"/>
      <c r="L28" s="35"/>
    </row>
    <row r="29" spans="1:12" s="14" customFormat="1" ht="25.5" customHeight="1">
      <c r="A29" s="22" t="s">
        <v>164</v>
      </c>
      <c r="B29" s="223" t="s">
        <v>135</v>
      </c>
      <c r="C29" s="224"/>
      <c r="D29" s="16" t="s">
        <v>151</v>
      </c>
      <c r="E29" s="23" t="s">
        <v>166</v>
      </c>
      <c r="F29" s="23">
        <v>7.5</v>
      </c>
      <c r="G29" s="24">
        <v>25</v>
      </c>
      <c r="H29" s="20">
        <v>7390</v>
      </c>
      <c r="I29" s="13">
        <v>2512.8</v>
      </c>
      <c r="J29" s="35">
        <v>3140</v>
      </c>
      <c r="K29" s="35"/>
      <c r="L29" s="35"/>
    </row>
    <row r="30" spans="1:12" s="2" customFormat="1" ht="15.75" customHeight="1">
      <c r="A30" s="237"/>
      <c r="B30" s="237"/>
      <c r="C30" s="238" t="s">
        <v>371</v>
      </c>
      <c r="D30" s="238"/>
      <c r="E30" s="238"/>
      <c r="F30" s="238"/>
      <c r="G30" s="238"/>
      <c r="H30" s="238"/>
      <c r="I30" s="13"/>
      <c r="J30" s="36"/>
      <c r="K30" s="36"/>
      <c r="L30" s="36"/>
    </row>
    <row r="31" spans="1:12" s="2" customFormat="1" ht="25.5" customHeight="1">
      <c r="A31" s="175" t="s">
        <v>372</v>
      </c>
      <c r="B31" s="174"/>
      <c r="C31" s="210" t="s">
        <v>140</v>
      </c>
      <c r="D31" s="179">
        <v>500</v>
      </c>
      <c r="E31" s="180" t="s">
        <v>159</v>
      </c>
      <c r="F31" s="181">
        <v>3.3</v>
      </c>
      <c r="G31" s="170">
        <v>8</v>
      </c>
      <c r="H31" s="140">
        <v>2690</v>
      </c>
      <c r="I31" s="71"/>
      <c r="J31" s="36"/>
      <c r="K31" s="36"/>
      <c r="L31" s="36"/>
    </row>
    <row r="32" spans="1:12" s="2" customFormat="1" ht="25.5" customHeight="1">
      <c r="A32" s="175" t="s">
        <v>373</v>
      </c>
      <c r="B32" s="174"/>
      <c r="C32" s="211"/>
      <c r="D32" s="181" t="s">
        <v>379</v>
      </c>
      <c r="E32" s="180" t="s">
        <v>159</v>
      </c>
      <c r="F32" s="181">
        <v>3.3</v>
      </c>
      <c r="G32" s="170">
        <v>15</v>
      </c>
      <c r="H32" s="140">
        <v>3090</v>
      </c>
      <c r="I32" s="71"/>
      <c r="J32" s="36"/>
      <c r="K32" s="36"/>
      <c r="L32" s="36"/>
    </row>
    <row r="33" spans="1:12" s="2" customFormat="1" ht="25.5" customHeight="1">
      <c r="A33" s="175" t="s">
        <v>374</v>
      </c>
      <c r="B33" s="174"/>
      <c r="C33" s="211"/>
      <c r="D33" s="181" t="s">
        <v>380</v>
      </c>
      <c r="E33" s="180" t="s">
        <v>160</v>
      </c>
      <c r="F33" s="181">
        <v>4</v>
      </c>
      <c r="G33" s="170">
        <v>20</v>
      </c>
      <c r="H33" s="140">
        <v>3790</v>
      </c>
      <c r="I33" s="71"/>
      <c r="J33" s="36"/>
      <c r="K33" s="36"/>
      <c r="L33" s="36"/>
    </row>
    <row r="34" spans="1:12" s="2" customFormat="1" ht="25.5" customHeight="1" thickBot="1">
      <c r="A34" s="176" t="s">
        <v>375</v>
      </c>
      <c r="B34" s="174"/>
      <c r="C34" s="212"/>
      <c r="D34" s="181" t="s">
        <v>381</v>
      </c>
      <c r="E34" s="180" t="s">
        <v>161</v>
      </c>
      <c r="F34" s="181">
        <v>5.3</v>
      </c>
      <c r="G34" s="170">
        <v>25</v>
      </c>
      <c r="H34" s="140">
        <v>4290</v>
      </c>
      <c r="I34" s="71"/>
      <c r="J34" s="36"/>
      <c r="K34" s="36"/>
      <c r="L34" s="36"/>
    </row>
    <row r="35" spans="1:12" s="2" customFormat="1" ht="25.5" customHeight="1" thickTop="1">
      <c r="A35" s="177" t="s">
        <v>376</v>
      </c>
      <c r="B35" s="174"/>
      <c r="C35" s="210" t="s">
        <v>135</v>
      </c>
      <c r="D35" s="181" t="s">
        <v>379</v>
      </c>
      <c r="E35" s="180" t="s">
        <v>159</v>
      </c>
      <c r="F35" s="181">
        <v>3.3</v>
      </c>
      <c r="G35" s="170">
        <v>15</v>
      </c>
      <c r="H35" s="140">
        <v>4190</v>
      </c>
      <c r="I35" s="71"/>
      <c r="J35" s="36"/>
      <c r="K35" s="36"/>
      <c r="L35" s="36"/>
    </row>
    <row r="36" spans="1:12" s="2" customFormat="1" ht="25.5" customHeight="1">
      <c r="A36" s="175" t="s">
        <v>377</v>
      </c>
      <c r="B36" s="174"/>
      <c r="C36" s="211"/>
      <c r="D36" s="181" t="s">
        <v>380</v>
      </c>
      <c r="E36" s="180" t="s">
        <v>160</v>
      </c>
      <c r="F36" s="181">
        <v>4</v>
      </c>
      <c r="G36" s="170">
        <v>20</v>
      </c>
      <c r="H36" s="140">
        <v>4790</v>
      </c>
      <c r="I36" s="71"/>
      <c r="J36" s="36"/>
      <c r="K36" s="36"/>
      <c r="L36" s="36"/>
    </row>
    <row r="37" spans="1:12" s="2" customFormat="1" ht="25.5" customHeight="1">
      <c r="A37" s="178" t="s">
        <v>378</v>
      </c>
      <c r="B37" s="174"/>
      <c r="C37" s="212"/>
      <c r="D37" s="181" t="s">
        <v>381</v>
      </c>
      <c r="E37" s="180" t="s">
        <v>161</v>
      </c>
      <c r="F37" s="181">
        <v>5.3</v>
      </c>
      <c r="G37" s="170">
        <v>25</v>
      </c>
      <c r="H37" s="140">
        <v>5190</v>
      </c>
      <c r="I37" s="71"/>
      <c r="J37" s="36"/>
      <c r="K37" s="36"/>
      <c r="L37" s="36"/>
    </row>
    <row r="38" spans="1:12" s="2" customFormat="1" ht="15.75" customHeight="1">
      <c r="A38" s="88"/>
      <c r="B38" s="88"/>
      <c r="C38" s="241" t="s">
        <v>177</v>
      </c>
      <c r="D38" s="242"/>
      <c r="E38" s="242"/>
      <c r="F38" s="242"/>
      <c r="G38" s="242"/>
      <c r="H38" s="243"/>
      <c r="I38" s="71"/>
      <c r="J38" s="36"/>
      <c r="K38" s="36"/>
      <c r="L38" s="36"/>
    </row>
    <row r="39" spans="1:12" ht="25.5" customHeight="1">
      <c r="A39" s="160" t="s">
        <v>178</v>
      </c>
      <c r="B39" s="239" t="s">
        <v>140</v>
      </c>
      <c r="C39" s="240"/>
      <c r="D39" s="161" t="s">
        <v>136</v>
      </c>
      <c r="E39" s="161" t="s">
        <v>152</v>
      </c>
      <c r="F39" s="161">
        <v>3.6</v>
      </c>
      <c r="G39" s="162">
        <v>15</v>
      </c>
      <c r="H39" s="86">
        <v>3190</v>
      </c>
      <c r="I39" s="13">
        <v>2584.8</v>
      </c>
      <c r="J39" s="36">
        <v>3230</v>
      </c>
      <c r="K39" s="36"/>
      <c r="L39" s="36"/>
    </row>
    <row r="40" spans="1:12" ht="25.5" customHeight="1">
      <c r="A40" s="15" t="s">
        <v>179</v>
      </c>
      <c r="B40" s="223" t="s">
        <v>140</v>
      </c>
      <c r="C40" s="224"/>
      <c r="D40" s="16" t="s">
        <v>150</v>
      </c>
      <c r="E40" s="16" t="s">
        <v>153</v>
      </c>
      <c r="F40" s="16">
        <v>4.5</v>
      </c>
      <c r="G40" s="17">
        <v>20</v>
      </c>
      <c r="H40" s="20">
        <v>3890</v>
      </c>
      <c r="I40" s="13">
        <v>3088.8</v>
      </c>
      <c r="J40" s="36">
        <v>3861</v>
      </c>
      <c r="K40" s="36"/>
      <c r="L40" s="36"/>
    </row>
    <row r="41" spans="1:12" ht="25.5" customHeight="1">
      <c r="A41" s="15" t="s">
        <v>180</v>
      </c>
      <c r="B41" s="223" t="s">
        <v>140</v>
      </c>
      <c r="C41" s="224"/>
      <c r="D41" s="16" t="s">
        <v>151</v>
      </c>
      <c r="E41" s="16" t="s">
        <v>154</v>
      </c>
      <c r="F41" s="16">
        <v>5.3</v>
      </c>
      <c r="G41" s="17">
        <v>25</v>
      </c>
      <c r="H41" s="20">
        <v>4390</v>
      </c>
      <c r="I41" s="13">
        <v>3592.8</v>
      </c>
      <c r="J41" s="36">
        <v>4491</v>
      </c>
      <c r="K41" s="36"/>
      <c r="L41" s="36"/>
    </row>
    <row r="42" spans="1:12" s="2" customFormat="1" ht="15.75" customHeight="1">
      <c r="A42" s="231"/>
      <c r="B42" s="231"/>
      <c r="C42" s="232"/>
      <c r="D42" s="232"/>
      <c r="E42" s="232"/>
      <c r="F42" s="232"/>
      <c r="G42" s="232"/>
      <c r="H42" s="232"/>
      <c r="J42" s="36"/>
      <c r="K42" s="36"/>
      <c r="L42" s="36"/>
    </row>
    <row r="43" spans="1:12" ht="80.25" customHeight="1">
      <c r="A43" s="227" t="s">
        <v>8</v>
      </c>
      <c r="B43" s="227"/>
      <c r="C43" s="227"/>
      <c r="D43" s="227"/>
      <c r="E43" s="227"/>
      <c r="F43" s="227"/>
      <c r="G43" s="227"/>
      <c r="H43" s="227"/>
      <c r="I43" s="29"/>
      <c r="J43" s="36"/>
      <c r="K43" s="36"/>
      <c r="L43" s="36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  <row r="1186" ht="12.75">
      <c r="I1186" s="30"/>
    </row>
    <row r="1187" ht="12.75">
      <c r="I1187" s="30"/>
    </row>
    <row r="1188" ht="12.75">
      <c r="I1188" s="30"/>
    </row>
    <row r="1189" ht="12.75">
      <c r="I1189" s="30"/>
    </row>
    <row r="1190" ht="12.75">
      <c r="I1190" s="30"/>
    </row>
    <row r="1191" ht="12.75">
      <c r="I1191" s="30"/>
    </row>
    <row r="1192" ht="12.75">
      <c r="I1192" s="30"/>
    </row>
    <row r="1193" ht="12.75">
      <c r="I1193" s="30"/>
    </row>
    <row r="1194" ht="12.75">
      <c r="I1194" s="30"/>
    </row>
    <row r="1195" ht="12.75">
      <c r="I1195" s="30"/>
    </row>
    <row r="1196" ht="12.75">
      <c r="I1196" s="30"/>
    </row>
    <row r="1197" ht="12.75">
      <c r="I1197" s="30"/>
    </row>
    <row r="1198" ht="12.75">
      <c r="I1198" s="30"/>
    </row>
    <row r="1199" ht="12.75">
      <c r="I1199" s="30"/>
    </row>
    <row r="1200" ht="12.75">
      <c r="I1200" s="30"/>
    </row>
    <row r="1201" ht="12.75">
      <c r="I1201" s="30"/>
    </row>
    <row r="1202" ht="12.75">
      <c r="I1202" s="30"/>
    </row>
    <row r="1203" ht="12.75">
      <c r="I1203" s="30"/>
    </row>
    <row r="1204" ht="12.75">
      <c r="I1204" s="30"/>
    </row>
    <row r="1205" ht="12.75">
      <c r="I1205" s="30"/>
    </row>
    <row r="1206" ht="12.75">
      <c r="I1206" s="30"/>
    </row>
    <row r="1207" ht="12.75">
      <c r="I1207" s="30"/>
    </row>
    <row r="1208" ht="12.75">
      <c r="I1208" s="30"/>
    </row>
    <row r="1209" ht="12.75">
      <c r="I1209" s="30"/>
    </row>
    <row r="1210" ht="12.75">
      <c r="I1210" s="30"/>
    </row>
    <row r="1211" ht="12.75">
      <c r="I1211" s="30"/>
    </row>
    <row r="1212" ht="12.75">
      <c r="I1212" s="30"/>
    </row>
    <row r="1213" ht="12.75">
      <c r="I1213" s="30"/>
    </row>
    <row r="1214" ht="12.75">
      <c r="I1214" s="30"/>
    </row>
    <row r="1215" ht="12.75">
      <c r="I1215" s="30"/>
    </row>
    <row r="1216" ht="12.75">
      <c r="I1216" s="30"/>
    </row>
    <row r="1217" ht="12.75">
      <c r="I1217" s="30"/>
    </row>
    <row r="1218" ht="12.75">
      <c r="I1218" s="30"/>
    </row>
    <row r="1219" ht="12.75">
      <c r="I1219" s="30"/>
    </row>
    <row r="1220" ht="12.75">
      <c r="I1220" s="30"/>
    </row>
    <row r="1221" ht="12.75">
      <c r="I1221" s="30"/>
    </row>
    <row r="1222" ht="12.75">
      <c r="I1222" s="30"/>
    </row>
    <row r="1223" ht="12.75">
      <c r="I1223" s="30"/>
    </row>
    <row r="1224" ht="12.75">
      <c r="I1224" s="30"/>
    </row>
    <row r="1225" ht="12.75">
      <c r="I1225" s="30"/>
    </row>
    <row r="1226" ht="12.75">
      <c r="I1226" s="30"/>
    </row>
    <row r="1227" ht="12.75">
      <c r="I1227" s="30"/>
    </row>
    <row r="1228" ht="12.75">
      <c r="I1228" s="30"/>
    </row>
    <row r="1229" ht="12.75">
      <c r="I1229" s="30"/>
    </row>
    <row r="1230" ht="12.75">
      <c r="I1230" s="30"/>
    </row>
    <row r="1231" ht="12.75">
      <c r="I1231" s="30"/>
    </row>
    <row r="1232" ht="12.75">
      <c r="I1232" s="30"/>
    </row>
    <row r="1233" ht="12.75">
      <c r="I1233" s="30"/>
    </row>
    <row r="1234" ht="12.75">
      <c r="I1234" s="30"/>
    </row>
    <row r="1235" ht="12.75">
      <c r="I1235" s="30"/>
    </row>
    <row r="1236" ht="12.75">
      <c r="I1236" s="30"/>
    </row>
    <row r="1237" ht="12.75">
      <c r="I1237" s="30"/>
    </row>
    <row r="1238" ht="12.75">
      <c r="I1238" s="30"/>
    </row>
    <row r="1239" ht="12.75">
      <c r="I1239" s="30"/>
    </row>
    <row r="1240" ht="12.75">
      <c r="I1240" s="30"/>
    </row>
    <row r="1241" ht="12.75">
      <c r="I1241" s="30"/>
    </row>
    <row r="1242" ht="12.75">
      <c r="I1242" s="30"/>
    </row>
    <row r="1243" ht="12.75">
      <c r="I1243" s="30"/>
    </row>
    <row r="1244" ht="12.75">
      <c r="I1244" s="30"/>
    </row>
    <row r="1245" ht="12.75">
      <c r="I1245" s="30"/>
    </row>
    <row r="1246" ht="12.75">
      <c r="I1246" s="30"/>
    </row>
    <row r="1247" ht="12.75">
      <c r="I1247" s="30"/>
    </row>
    <row r="1248" ht="12.75">
      <c r="I1248" s="30"/>
    </row>
    <row r="1249" ht="12.75">
      <c r="I1249" s="30"/>
    </row>
    <row r="1250" ht="12.75">
      <c r="I1250" s="30"/>
    </row>
    <row r="1251" ht="12.75">
      <c r="I1251" s="30"/>
    </row>
    <row r="1252" ht="12.75">
      <c r="I1252" s="30"/>
    </row>
    <row r="1253" ht="12.75">
      <c r="I1253" s="30"/>
    </row>
    <row r="1254" ht="12.75">
      <c r="I1254" s="30"/>
    </row>
    <row r="1255" ht="12.75">
      <c r="I1255" s="30"/>
    </row>
    <row r="1256" ht="12.75">
      <c r="I1256" s="30"/>
    </row>
    <row r="1257" ht="12.75">
      <c r="I1257" s="30"/>
    </row>
    <row r="1258" ht="12.75">
      <c r="I1258" s="30"/>
    </row>
    <row r="1259" ht="12.75">
      <c r="I1259" s="30"/>
    </row>
    <row r="1260" ht="12.75">
      <c r="I1260" s="30"/>
    </row>
    <row r="1261" ht="12.75">
      <c r="I1261" s="30"/>
    </row>
    <row r="1262" ht="12.75">
      <c r="I1262" s="30"/>
    </row>
    <row r="1263" ht="12.75">
      <c r="I1263" s="30"/>
    </row>
    <row r="1264" ht="12.75">
      <c r="I1264" s="30"/>
    </row>
    <row r="1265" ht="12.75">
      <c r="I1265" s="30"/>
    </row>
    <row r="1266" ht="12.75">
      <c r="I1266" s="30"/>
    </row>
    <row r="1267" ht="12.75">
      <c r="I1267" s="30"/>
    </row>
    <row r="1268" ht="12.75">
      <c r="I1268" s="30"/>
    </row>
    <row r="1269" ht="12.75">
      <c r="I1269" s="30"/>
    </row>
    <row r="1270" ht="12.75">
      <c r="I1270" s="30"/>
    </row>
    <row r="1271" ht="12.75">
      <c r="I1271" s="30"/>
    </row>
    <row r="1272" ht="12.75">
      <c r="I1272" s="30"/>
    </row>
    <row r="1273" ht="12.75">
      <c r="I1273" s="30"/>
    </row>
    <row r="1274" ht="12.75">
      <c r="I1274" s="30"/>
    </row>
    <row r="1275" ht="12.75">
      <c r="I1275" s="30"/>
    </row>
    <row r="1276" ht="12.75">
      <c r="I1276" s="30"/>
    </row>
    <row r="1277" ht="12.75">
      <c r="I1277" s="30"/>
    </row>
    <row r="1278" ht="12.75">
      <c r="I1278" s="30"/>
    </row>
    <row r="1279" ht="12.75">
      <c r="I1279" s="30"/>
    </row>
    <row r="1280" ht="12.75">
      <c r="I1280" s="30"/>
    </row>
    <row r="1281" ht="12.75">
      <c r="I1281" s="30"/>
    </row>
    <row r="1282" ht="12.75">
      <c r="I1282" s="30"/>
    </row>
    <row r="1283" ht="12.75">
      <c r="I1283" s="30"/>
    </row>
    <row r="1284" ht="12.75">
      <c r="I1284" s="30"/>
    </row>
    <row r="1285" ht="12.75">
      <c r="I1285" s="30"/>
    </row>
    <row r="1286" ht="12.75">
      <c r="I1286" s="30"/>
    </row>
    <row r="1287" ht="12.75">
      <c r="I1287" s="30"/>
    </row>
    <row r="1288" ht="12.75">
      <c r="I1288" s="30"/>
    </row>
    <row r="1289" ht="12.75">
      <c r="I1289" s="30"/>
    </row>
    <row r="1290" ht="12.75">
      <c r="I1290" s="30"/>
    </row>
    <row r="1291" ht="12.75">
      <c r="I1291" s="30"/>
    </row>
    <row r="1292" ht="12.75">
      <c r="I1292" s="30"/>
    </row>
    <row r="1293" ht="12.75">
      <c r="I1293" s="30"/>
    </row>
    <row r="1294" ht="12.75">
      <c r="I1294" s="30"/>
    </row>
    <row r="1295" ht="12.75">
      <c r="I1295" s="30"/>
    </row>
    <row r="1296" ht="12.75">
      <c r="I1296" s="30"/>
    </row>
    <row r="1297" ht="12.75">
      <c r="I1297" s="30"/>
    </row>
    <row r="1298" ht="12.75">
      <c r="I1298" s="30"/>
    </row>
    <row r="1299" ht="12.75">
      <c r="I1299" s="30"/>
    </row>
    <row r="1300" ht="12.75">
      <c r="I1300" s="30"/>
    </row>
    <row r="1301" ht="12.75">
      <c r="I1301" s="30"/>
    </row>
    <row r="1302" ht="12.75">
      <c r="I1302" s="30"/>
    </row>
    <row r="1303" ht="12.75">
      <c r="I1303" s="30"/>
    </row>
    <row r="1304" ht="12.75">
      <c r="I1304" s="30"/>
    </row>
    <row r="1305" ht="12.75">
      <c r="I1305" s="30"/>
    </row>
    <row r="1306" ht="12.75">
      <c r="I1306" s="30"/>
    </row>
    <row r="1307" ht="12.75">
      <c r="I1307" s="30"/>
    </row>
    <row r="1308" ht="12.75">
      <c r="I1308" s="30"/>
    </row>
    <row r="1309" ht="12.75">
      <c r="I1309" s="30"/>
    </row>
    <row r="1310" ht="12.75">
      <c r="I1310" s="30"/>
    </row>
    <row r="1311" ht="12.75">
      <c r="I1311" s="30"/>
    </row>
    <row r="1312" ht="12.75">
      <c r="I1312" s="30"/>
    </row>
    <row r="1313" ht="12.75">
      <c r="I1313" s="30"/>
    </row>
    <row r="1314" ht="12.75">
      <c r="I1314" s="30"/>
    </row>
    <row r="1315" ht="12.75">
      <c r="I1315" s="30"/>
    </row>
    <row r="1316" ht="12.75">
      <c r="I1316" s="30"/>
    </row>
    <row r="1317" ht="12.75">
      <c r="I1317" s="30"/>
    </row>
    <row r="1318" ht="12.75">
      <c r="I1318" s="30"/>
    </row>
    <row r="1319" ht="12.75">
      <c r="I1319" s="30"/>
    </row>
    <row r="1320" ht="12.75">
      <c r="I1320" s="30"/>
    </row>
    <row r="1321" ht="12.75">
      <c r="I1321" s="30"/>
    </row>
    <row r="1322" ht="12.75">
      <c r="I1322" s="30"/>
    </row>
    <row r="1323" ht="12.75">
      <c r="I1323" s="30"/>
    </row>
    <row r="1324" ht="12.75">
      <c r="I1324" s="30"/>
    </row>
    <row r="1325" ht="12.75">
      <c r="I1325" s="30"/>
    </row>
    <row r="1326" ht="12.75">
      <c r="I1326" s="30"/>
    </row>
    <row r="1327" ht="12.75">
      <c r="I1327" s="30"/>
    </row>
    <row r="1328" ht="12.75">
      <c r="I1328" s="30"/>
    </row>
    <row r="1329" ht="12.75">
      <c r="I1329" s="30"/>
    </row>
    <row r="1330" ht="12.75">
      <c r="I1330" s="30"/>
    </row>
    <row r="1331" ht="12.75">
      <c r="I1331" s="30"/>
    </row>
    <row r="1332" ht="12.75">
      <c r="I1332" s="30"/>
    </row>
    <row r="1333" ht="12.75">
      <c r="I1333" s="30"/>
    </row>
    <row r="1334" ht="12.75">
      <c r="I1334" s="30"/>
    </row>
    <row r="1335" ht="12.75">
      <c r="I1335" s="30"/>
    </row>
    <row r="1336" ht="12.75">
      <c r="I1336" s="30"/>
    </row>
    <row r="1337" ht="12.75">
      <c r="I1337" s="30"/>
    </row>
    <row r="1338" ht="12.75">
      <c r="I1338" s="30"/>
    </row>
    <row r="1339" ht="12.75">
      <c r="I1339" s="30"/>
    </row>
    <row r="1340" ht="12.75">
      <c r="I1340" s="30"/>
    </row>
    <row r="1341" ht="12.75">
      <c r="I1341" s="30"/>
    </row>
    <row r="1342" ht="12.75">
      <c r="I1342" s="30"/>
    </row>
    <row r="1343" ht="12.75">
      <c r="I1343" s="30"/>
    </row>
    <row r="1344" ht="12.75">
      <c r="I1344" s="30"/>
    </row>
    <row r="1345" ht="12.75">
      <c r="I1345" s="30"/>
    </row>
    <row r="1346" ht="12.75">
      <c r="I1346" s="30"/>
    </row>
    <row r="1347" ht="12.75">
      <c r="I1347" s="30"/>
    </row>
    <row r="1348" ht="12.75">
      <c r="I1348" s="30"/>
    </row>
    <row r="1349" ht="12.75">
      <c r="I1349" s="30"/>
    </row>
    <row r="1350" ht="12.75">
      <c r="I1350" s="30"/>
    </row>
    <row r="1351" ht="12.75">
      <c r="I1351" s="30"/>
    </row>
    <row r="1352" ht="12.75">
      <c r="I1352" s="30"/>
    </row>
    <row r="1353" ht="12.75">
      <c r="I1353" s="30"/>
    </row>
    <row r="1354" ht="12.75">
      <c r="I1354" s="30"/>
    </row>
    <row r="1355" ht="12.75">
      <c r="I1355" s="30"/>
    </row>
    <row r="1356" ht="12.75">
      <c r="I1356" s="30"/>
    </row>
    <row r="1357" ht="12.75">
      <c r="I1357" s="30"/>
    </row>
    <row r="1358" ht="12.75">
      <c r="I1358" s="30"/>
    </row>
    <row r="1359" ht="12.75">
      <c r="I1359" s="30"/>
    </row>
    <row r="1360" ht="12.75">
      <c r="I1360" s="30"/>
    </row>
    <row r="1361" ht="12.75">
      <c r="I1361" s="30"/>
    </row>
    <row r="1362" ht="12.75">
      <c r="I1362" s="30"/>
    </row>
    <row r="1363" ht="12.75">
      <c r="I1363" s="30"/>
    </row>
    <row r="1364" ht="12.75">
      <c r="I1364" s="30"/>
    </row>
    <row r="1365" ht="12.75">
      <c r="I1365" s="30"/>
    </row>
    <row r="1366" ht="12.75">
      <c r="I1366" s="30"/>
    </row>
    <row r="1367" ht="12.75">
      <c r="I1367" s="30"/>
    </row>
    <row r="1368" ht="12.75">
      <c r="I1368" s="30"/>
    </row>
    <row r="1369" ht="12.75">
      <c r="I1369" s="30"/>
    </row>
    <row r="1370" ht="12.75">
      <c r="I1370" s="30"/>
    </row>
    <row r="1371" ht="12.75">
      <c r="I1371" s="30"/>
    </row>
    <row r="1372" ht="12.75">
      <c r="I1372" s="30"/>
    </row>
    <row r="1373" ht="12.75">
      <c r="I1373" s="30"/>
    </row>
    <row r="1374" ht="12.75">
      <c r="I1374" s="30"/>
    </row>
    <row r="1375" ht="12.75">
      <c r="I1375" s="30"/>
    </row>
    <row r="1376" ht="12.75">
      <c r="I1376" s="30"/>
    </row>
    <row r="1377" ht="12.75">
      <c r="I1377" s="30"/>
    </row>
    <row r="1378" ht="12.75">
      <c r="I1378" s="30"/>
    </row>
    <row r="1379" ht="12.75">
      <c r="I1379" s="30"/>
    </row>
    <row r="1380" ht="12.75">
      <c r="I1380" s="30"/>
    </row>
    <row r="1381" ht="12.75">
      <c r="I1381" s="30"/>
    </row>
    <row r="1382" ht="12.75">
      <c r="I1382" s="30"/>
    </row>
    <row r="1383" ht="12.75">
      <c r="I1383" s="30"/>
    </row>
    <row r="1384" ht="12.75">
      <c r="I1384" s="30"/>
    </row>
    <row r="1385" ht="12.75">
      <c r="I1385" s="30"/>
    </row>
    <row r="1386" ht="12.75">
      <c r="I1386" s="30"/>
    </row>
    <row r="1387" ht="12.75">
      <c r="I1387" s="30"/>
    </row>
    <row r="1388" ht="12.75">
      <c r="I1388" s="30"/>
    </row>
    <row r="1389" ht="12.75">
      <c r="I1389" s="30"/>
    </row>
    <row r="1390" ht="12.75">
      <c r="I1390" s="30"/>
    </row>
    <row r="1391" ht="12.75">
      <c r="I1391" s="30"/>
    </row>
    <row r="1392" ht="12.75">
      <c r="I1392" s="30"/>
    </row>
    <row r="1393" ht="12.75">
      <c r="I1393" s="30"/>
    </row>
    <row r="1394" ht="12.75">
      <c r="I1394" s="30"/>
    </row>
    <row r="1395" ht="12.75">
      <c r="I1395" s="30"/>
    </row>
    <row r="1396" ht="12.75">
      <c r="I1396" s="30"/>
    </row>
    <row r="1397" ht="12.75">
      <c r="I1397" s="30"/>
    </row>
    <row r="1398" ht="12.75">
      <c r="I1398" s="30"/>
    </row>
    <row r="1399" ht="12.75">
      <c r="I1399" s="30"/>
    </row>
    <row r="1400" ht="12.75">
      <c r="I1400" s="30"/>
    </row>
    <row r="1401" ht="12.75">
      <c r="I1401" s="30"/>
    </row>
    <row r="1402" ht="12.75">
      <c r="I1402" s="30"/>
    </row>
    <row r="1403" ht="12.75">
      <c r="I1403" s="30"/>
    </row>
    <row r="1404" ht="12.75">
      <c r="I1404" s="30"/>
    </row>
    <row r="1405" ht="12.75">
      <c r="I1405" s="30"/>
    </row>
    <row r="1406" ht="12.75">
      <c r="I1406" s="30"/>
    </row>
    <row r="1407" ht="12.75">
      <c r="I1407" s="30"/>
    </row>
    <row r="1408" ht="12.75">
      <c r="I1408" s="30"/>
    </row>
    <row r="1409" ht="12.75">
      <c r="I1409" s="30"/>
    </row>
    <row r="1410" ht="12.75">
      <c r="I1410" s="30"/>
    </row>
    <row r="1411" ht="12.75">
      <c r="I1411" s="30"/>
    </row>
    <row r="1412" ht="12.75">
      <c r="I1412" s="30"/>
    </row>
    <row r="1413" ht="12.75">
      <c r="I1413" s="30"/>
    </row>
    <row r="1414" ht="12.75">
      <c r="I1414" s="30"/>
    </row>
    <row r="1415" ht="12.75">
      <c r="I1415" s="30"/>
    </row>
    <row r="1416" ht="12.75">
      <c r="I1416" s="30"/>
    </row>
    <row r="1417" ht="12.75">
      <c r="I1417" s="30"/>
    </row>
    <row r="1418" ht="12.75">
      <c r="I1418" s="30"/>
    </row>
    <row r="1419" ht="12.75">
      <c r="I1419" s="30"/>
    </row>
    <row r="1420" ht="12.75">
      <c r="I1420" s="30"/>
    </row>
    <row r="1421" ht="12.75">
      <c r="I1421" s="30"/>
    </row>
    <row r="1422" ht="12.75">
      <c r="I1422" s="30"/>
    </row>
    <row r="1423" ht="12.75">
      <c r="I1423" s="30"/>
    </row>
    <row r="1424" ht="12.75">
      <c r="I1424" s="30"/>
    </row>
    <row r="1425" ht="12.75">
      <c r="I1425" s="30"/>
    </row>
    <row r="1426" ht="12.75">
      <c r="I1426" s="30"/>
    </row>
    <row r="1427" ht="12.75">
      <c r="I1427" s="30"/>
    </row>
    <row r="1428" ht="12.75">
      <c r="I1428" s="30"/>
    </row>
    <row r="1429" ht="12.75">
      <c r="I1429" s="30"/>
    </row>
    <row r="1430" ht="12.75">
      <c r="I1430" s="30"/>
    </row>
    <row r="1431" ht="12.75">
      <c r="I1431" s="30"/>
    </row>
    <row r="1432" ht="12.75">
      <c r="I1432" s="30"/>
    </row>
    <row r="1433" ht="12.75">
      <c r="I1433" s="30"/>
    </row>
    <row r="1434" ht="12.75">
      <c r="I1434" s="30"/>
    </row>
    <row r="1435" ht="12.75">
      <c r="I1435" s="30"/>
    </row>
    <row r="1436" ht="12.75">
      <c r="I1436" s="30"/>
    </row>
    <row r="1437" ht="12.75">
      <c r="I1437" s="30"/>
    </row>
    <row r="1438" ht="12.75">
      <c r="I1438" s="30"/>
    </row>
    <row r="1439" ht="12.75">
      <c r="I1439" s="30"/>
    </row>
    <row r="1440" ht="12.75">
      <c r="I1440" s="30"/>
    </row>
    <row r="1441" ht="12.75">
      <c r="I1441" s="30"/>
    </row>
    <row r="1442" ht="12.75">
      <c r="I1442" s="30"/>
    </row>
    <row r="1443" ht="12.75">
      <c r="I1443" s="30"/>
    </row>
    <row r="1444" ht="12.75">
      <c r="I1444" s="30"/>
    </row>
    <row r="1445" ht="12.75">
      <c r="I1445" s="30"/>
    </row>
    <row r="1446" ht="12.75">
      <c r="I1446" s="30"/>
    </row>
    <row r="1447" ht="12.75">
      <c r="I1447" s="30"/>
    </row>
    <row r="1448" ht="12.75">
      <c r="I1448" s="30"/>
    </row>
    <row r="1449" ht="12.75">
      <c r="I1449" s="30"/>
    </row>
    <row r="1450" ht="12.75">
      <c r="I1450" s="30"/>
    </row>
    <row r="1451" ht="12.75">
      <c r="I1451" s="30"/>
    </row>
    <row r="1452" ht="12.75">
      <c r="I1452" s="30"/>
    </row>
    <row r="1453" ht="12.75">
      <c r="I1453" s="30"/>
    </row>
    <row r="1454" ht="12.75">
      <c r="I1454" s="30"/>
    </row>
    <row r="1455" ht="12.75">
      <c r="I1455" s="30"/>
    </row>
    <row r="1456" ht="12.75">
      <c r="I1456" s="30"/>
    </row>
    <row r="1457" ht="12.75">
      <c r="I1457" s="30"/>
    </row>
    <row r="1458" ht="12.75">
      <c r="I1458" s="30"/>
    </row>
    <row r="1459" ht="12.75">
      <c r="I1459" s="30"/>
    </row>
    <row r="1460" ht="12.75">
      <c r="I1460" s="30"/>
    </row>
    <row r="1461" ht="12.75">
      <c r="I1461" s="30"/>
    </row>
    <row r="1462" ht="12.75">
      <c r="I1462" s="30"/>
    </row>
    <row r="1463" ht="12.75">
      <c r="I1463" s="30"/>
    </row>
    <row r="1464" ht="12.75">
      <c r="I1464" s="30"/>
    </row>
    <row r="1465" ht="12.75">
      <c r="I1465" s="30"/>
    </row>
    <row r="1466" ht="12.75">
      <c r="I1466" s="30"/>
    </row>
    <row r="1467" ht="12.75">
      <c r="I1467" s="30"/>
    </row>
    <row r="1468" ht="12.75">
      <c r="I1468" s="30"/>
    </row>
    <row r="1469" ht="12.75">
      <c r="I1469" s="30"/>
    </row>
    <row r="1470" ht="12.75">
      <c r="I1470" s="30"/>
    </row>
    <row r="1471" ht="12.75">
      <c r="I1471" s="30"/>
    </row>
    <row r="1472" ht="12.75">
      <c r="I1472" s="30"/>
    </row>
    <row r="1473" ht="12.75">
      <c r="I1473" s="30"/>
    </row>
    <row r="1474" ht="12.75">
      <c r="I1474" s="30"/>
    </row>
    <row r="1475" ht="12.75">
      <c r="I1475" s="30"/>
    </row>
    <row r="1476" ht="12.75">
      <c r="I1476" s="30"/>
    </row>
    <row r="1477" ht="12.75">
      <c r="I1477" s="30"/>
    </row>
    <row r="1478" ht="12.75">
      <c r="I1478" s="30"/>
    </row>
    <row r="1479" ht="12.75">
      <c r="I1479" s="30"/>
    </row>
    <row r="1480" ht="12.75">
      <c r="I1480" s="30"/>
    </row>
    <row r="1481" ht="12.75">
      <c r="I1481" s="30"/>
    </row>
    <row r="1482" ht="12.75">
      <c r="I1482" s="30"/>
    </row>
    <row r="1483" ht="12.75">
      <c r="I1483" s="30"/>
    </row>
    <row r="1484" ht="12.75">
      <c r="I1484" s="30"/>
    </row>
    <row r="1485" ht="12.75">
      <c r="I1485" s="30"/>
    </row>
    <row r="1486" ht="12.75">
      <c r="I1486" s="30"/>
    </row>
    <row r="1487" ht="12.75">
      <c r="I1487" s="30"/>
    </row>
    <row r="1488" ht="12.75">
      <c r="I1488" s="30"/>
    </row>
    <row r="1489" ht="12.75">
      <c r="I1489" s="30"/>
    </row>
    <row r="1490" ht="12.75">
      <c r="I1490" s="30"/>
    </row>
    <row r="1491" ht="12.75">
      <c r="I1491" s="30"/>
    </row>
    <row r="1492" ht="12.75">
      <c r="I1492" s="30"/>
    </row>
    <row r="1493" ht="12.75">
      <c r="I1493" s="30"/>
    </row>
    <row r="1494" ht="12.75">
      <c r="I1494" s="30"/>
    </row>
    <row r="1495" ht="12.75">
      <c r="I1495" s="30"/>
    </row>
    <row r="1496" ht="12.75">
      <c r="I1496" s="30"/>
    </row>
    <row r="1497" ht="12.75">
      <c r="I1497" s="30"/>
    </row>
    <row r="1498" ht="12.75">
      <c r="I1498" s="30"/>
    </row>
    <row r="1499" ht="12.75">
      <c r="I1499" s="30"/>
    </row>
    <row r="1500" ht="12.75">
      <c r="I1500" s="30"/>
    </row>
    <row r="1501" ht="12.75">
      <c r="I1501" s="30"/>
    </row>
    <row r="1502" ht="12.75">
      <c r="I1502" s="30"/>
    </row>
    <row r="1503" ht="12.75">
      <c r="I1503" s="30"/>
    </row>
    <row r="1504" ht="12.75">
      <c r="I1504" s="30"/>
    </row>
    <row r="1505" ht="12.75">
      <c r="I1505" s="30"/>
    </row>
    <row r="1506" ht="12.75">
      <c r="I1506" s="30"/>
    </row>
    <row r="1507" ht="12.75">
      <c r="I1507" s="30"/>
    </row>
    <row r="1508" ht="12.75">
      <c r="I1508" s="30"/>
    </row>
    <row r="1509" ht="12.75">
      <c r="I1509" s="30"/>
    </row>
    <row r="1510" ht="12.75">
      <c r="I1510" s="30"/>
    </row>
    <row r="1511" ht="12.75">
      <c r="I1511" s="30"/>
    </row>
    <row r="1512" ht="12.75">
      <c r="I1512" s="30"/>
    </row>
    <row r="1513" ht="12.75">
      <c r="I1513" s="30"/>
    </row>
    <row r="1514" ht="12.75">
      <c r="I1514" s="30"/>
    </row>
    <row r="1515" ht="12.75">
      <c r="I1515" s="30"/>
    </row>
    <row r="1516" ht="12.75">
      <c r="I1516" s="30"/>
    </row>
    <row r="1517" ht="12.75">
      <c r="I1517" s="30"/>
    </row>
    <row r="1518" ht="12.75">
      <c r="I1518" s="30"/>
    </row>
    <row r="1519" ht="12.75">
      <c r="I1519" s="30"/>
    </row>
    <row r="1520" ht="12.75">
      <c r="I1520" s="30"/>
    </row>
    <row r="1521" ht="12.75">
      <c r="I1521" s="30"/>
    </row>
    <row r="1522" ht="12.75">
      <c r="I1522" s="30"/>
    </row>
    <row r="1523" ht="12.75">
      <c r="I1523" s="30"/>
    </row>
    <row r="1524" ht="12.75">
      <c r="I1524" s="30"/>
    </row>
    <row r="1525" ht="12.75">
      <c r="I1525" s="30"/>
    </row>
    <row r="1526" ht="12.75">
      <c r="I1526" s="30"/>
    </row>
    <row r="1527" ht="12.75">
      <c r="I1527" s="30"/>
    </row>
    <row r="1528" ht="12.75">
      <c r="I1528" s="30"/>
    </row>
    <row r="1529" ht="12.75">
      <c r="I1529" s="30"/>
    </row>
    <row r="1530" ht="12.75">
      <c r="I1530" s="30"/>
    </row>
    <row r="1531" ht="12.75">
      <c r="I1531" s="30"/>
    </row>
    <row r="1532" ht="12.75">
      <c r="I1532" s="30"/>
    </row>
    <row r="1533" ht="12.75">
      <c r="I1533" s="30"/>
    </row>
    <row r="1534" ht="12.75">
      <c r="I1534" s="30"/>
    </row>
    <row r="1535" ht="12.75">
      <c r="I1535" s="30"/>
    </row>
    <row r="1536" ht="12.75">
      <c r="I1536" s="30"/>
    </row>
    <row r="1537" ht="12.75">
      <c r="I1537" s="30"/>
    </row>
    <row r="1538" ht="12.75">
      <c r="I1538" s="30"/>
    </row>
    <row r="1539" ht="12.75">
      <c r="I1539" s="30"/>
    </row>
    <row r="1540" ht="12.75">
      <c r="I1540" s="30"/>
    </row>
    <row r="1541" ht="12.75">
      <c r="I1541" s="30"/>
    </row>
    <row r="1542" ht="12.75">
      <c r="I1542" s="30"/>
    </row>
    <row r="1543" ht="12.75">
      <c r="I1543" s="30"/>
    </row>
    <row r="1544" ht="12.75">
      <c r="I1544" s="30"/>
    </row>
    <row r="1545" ht="12.75">
      <c r="I1545" s="30"/>
    </row>
    <row r="1546" ht="12.75">
      <c r="I1546" s="30"/>
    </row>
    <row r="1547" ht="12.75">
      <c r="I1547" s="30"/>
    </row>
    <row r="1548" ht="12.75">
      <c r="I1548" s="30"/>
    </row>
    <row r="1549" ht="12.75">
      <c r="I1549" s="30"/>
    </row>
    <row r="1550" ht="12.75">
      <c r="I1550" s="30"/>
    </row>
    <row r="1551" ht="12.75">
      <c r="I1551" s="30"/>
    </row>
    <row r="1552" ht="12.75">
      <c r="I1552" s="30"/>
    </row>
    <row r="1553" ht="12.75">
      <c r="I1553" s="30"/>
    </row>
    <row r="1554" ht="12.75">
      <c r="I1554" s="30"/>
    </row>
    <row r="1555" ht="12.75">
      <c r="I1555" s="30"/>
    </row>
    <row r="1556" ht="12.75">
      <c r="I1556" s="30"/>
    </row>
    <row r="1557" ht="12.75">
      <c r="I1557" s="30"/>
    </row>
    <row r="1558" ht="12.75">
      <c r="I1558" s="30"/>
    </row>
    <row r="1559" ht="12.75">
      <c r="I1559" s="30"/>
    </row>
    <row r="1560" ht="12.75">
      <c r="I1560" s="30"/>
    </row>
    <row r="1561" ht="12.75">
      <c r="I1561" s="30"/>
    </row>
    <row r="1562" ht="12.75">
      <c r="I1562" s="30"/>
    </row>
    <row r="1563" ht="12.75">
      <c r="I1563" s="30"/>
    </row>
    <row r="1564" ht="12.75">
      <c r="I1564" s="30"/>
    </row>
    <row r="1565" ht="12.75">
      <c r="I1565" s="30"/>
    </row>
    <row r="1566" ht="12.75">
      <c r="I1566" s="30"/>
    </row>
    <row r="1567" ht="12.75">
      <c r="I1567" s="30"/>
    </row>
    <row r="1568" ht="12.75">
      <c r="I1568" s="30"/>
    </row>
    <row r="1569" ht="12.75">
      <c r="I1569" s="30"/>
    </row>
    <row r="1570" ht="12.75">
      <c r="I1570" s="30"/>
    </row>
    <row r="1571" ht="12.75">
      <c r="I1571" s="30"/>
    </row>
    <row r="1572" ht="12.75">
      <c r="I1572" s="30"/>
    </row>
    <row r="1573" ht="12.75">
      <c r="I1573" s="30"/>
    </row>
    <row r="1574" ht="12.75">
      <c r="I1574" s="30"/>
    </row>
    <row r="1575" ht="12.75">
      <c r="I1575" s="30"/>
    </row>
    <row r="1576" ht="12.75">
      <c r="I1576" s="30"/>
    </row>
    <row r="1577" ht="12.75">
      <c r="I1577" s="30"/>
    </row>
    <row r="1578" ht="12.75">
      <c r="I1578" s="30"/>
    </row>
    <row r="1579" ht="12.75">
      <c r="I1579" s="30"/>
    </row>
    <row r="1580" ht="12.75">
      <c r="I1580" s="30"/>
    </row>
    <row r="1581" ht="12.75">
      <c r="I1581" s="30"/>
    </row>
    <row r="1582" ht="12.75">
      <c r="I1582" s="30"/>
    </row>
    <row r="1583" ht="12.75">
      <c r="I1583" s="30"/>
    </row>
    <row r="1584" ht="12.75">
      <c r="I1584" s="30"/>
    </row>
    <row r="1585" ht="12.75">
      <c r="I1585" s="30"/>
    </row>
    <row r="1586" ht="12.75">
      <c r="I1586" s="30"/>
    </row>
    <row r="1587" ht="12.75">
      <c r="I1587" s="30"/>
    </row>
    <row r="1588" ht="12.75">
      <c r="I1588" s="30"/>
    </row>
    <row r="1589" ht="12.75">
      <c r="I1589" s="30"/>
    </row>
    <row r="1590" ht="12.75">
      <c r="I1590" s="30"/>
    </row>
    <row r="1591" ht="12.75">
      <c r="I1591" s="30"/>
    </row>
    <row r="1592" ht="12.75">
      <c r="I1592" s="30"/>
    </row>
    <row r="1593" ht="12.75">
      <c r="I1593" s="30"/>
    </row>
    <row r="1594" ht="12.75">
      <c r="I1594" s="30"/>
    </row>
    <row r="1595" ht="12.75">
      <c r="I1595" s="30"/>
    </row>
    <row r="1596" ht="12.75">
      <c r="I1596" s="30"/>
    </row>
    <row r="1597" ht="12.75">
      <c r="I1597" s="30"/>
    </row>
    <row r="1598" ht="12.75">
      <c r="I1598" s="30"/>
    </row>
    <row r="1599" ht="12.75">
      <c r="I1599" s="30"/>
    </row>
    <row r="1600" ht="12.75">
      <c r="I1600" s="30"/>
    </row>
    <row r="1601" ht="12.75">
      <c r="I1601" s="30"/>
    </row>
    <row r="1602" ht="12.75">
      <c r="I1602" s="30"/>
    </row>
    <row r="1603" ht="12.75">
      <c r="I1603" s="30"/>
    </row>
    <row r="1604" ht="12.75">
      <c r="I1604" s="30"/>
    </row>
    <row r="1605" ht="12.75">
      <c r="I1605" s="30"/>
    </row>
    <row r="1606" ht="12.75">
      <c r="I1606" s="30"/>
    </row>
    <row r="1607" ht="12.75">
      <c r="I1607" s="30"/>
    </row>
    <row r="1608" ht="12.75">
      <c r="I1608" s="30"/>
    </row>
    <row r="1609" ht="12.75">
      <c r="I1609" s="30"/>
    </row>
    <row r="1610" ht="12.75">
      <c r="I1610" s="30"/>
    </row>
    <row r="1611" ht="12.75">
      <c r="I1611" s="30"/>
    </row>
    <row r="1612" ht="12.75">
      <c r="I1612" s="30"/>
    </row>
    <row r="1613" ht="12.75">
      <c r="I1613" s="30"/>
    </row>
    <row r="1614" ht="12.75">
      <c r="I1614" s="30"/>
    </row>
    <row r="1615" ht="12.75">
      <c r="I1615" s="30"/>
    </row>
    <row r="1616" ht="12.75">
      <c r="I1616" s="30"/>
    </row>
    <row r="1617" ht="12.75">
      <c r="I1617" s="30"/>
    </row>
    <row r="1618" ht="12.75">
      <c r="I1618" s="30"/>
    </row>
    <row r="1619" ht="12.75">
      <c r="I1619" s="30"/>
    </row>
    <row r="1620" ht="12.75">
      <c r="I1620" s="30"/>
    </row>
  </sheetData>
  <sheetProtection password="C657" sheet="1" objects="1" scenarios="1" selectLockedCells="1" selectUnlockedCells="1"/>
  <mergeCells count="39">
    <mergeCell ref="B17:C17"/>
    <mergeCell ref="A30:B30"/>
    <mergeCell ref="C30:H30"/>
    <mergeCell ref="B39:C39"/>
    <mergeCell ref="A18:B18"/>
    <mergeCell ref="C18:H18"/>
    <mergeCell ref="B29:C29"/>
    <mergeCell ref="C38:H38"/>
    <mergeCell ref="C35:C37"/>
    <mergeCell ref="B41:C41"/>
    <mergeCell ref="B27:C27"/>
    <mergeCell ref="B28:C28"/>
    <mergeCell ref="I7:I8"/>
    <mergeCell ref="A9:H9"/>
    <mergeCell ref="G7:G8"/>
    <mergeCell ref="H7:H8"/>
    <mergeCell ref="B8:C8"/>
    <mergeCell ref="B16:C16"/>
    <mergeCell ref="B40:C40"/>
    <mergeCell ref="A43:H43"/>
    <mergeCell ref="F7:F8"/>
    <mergeCell ref="D7:D8"/>
    <mergeCell ref="A3:C4"/>
    <mergeCell ref="B7:C7"/>
    <mergeCell ref="A42:B42"/>
    <mergeCell ref="C42:H42"/>
    <mergeCell ref="A26:B26"/>
    <mergeCell ref="C26:H26"/>
    <mergeCell ref="A10:B10"/>
    <mergeCell ref="C31:C34"/>
    <mergeCell ref="C19:C22"/>
    <mergeCell ref="B23:C25"/>
    <mergeCell ref="C10:H10"/>
    <mergeCell ref="B11:C11"/>
    <mergeCell ref="B12:C12"/>
    <mergeCell ref="B13:C13"/>
    <mergeCell ref="A14:B14"/>
    <mergeCell ref="C14:H14"/>
    <mergeCell ref="B15:C15"/>
  </mergeCells>
  <printOptions/>
  <pageMargins left="0.984251968503937" right="0" top="0.1968503937007874" bottom="0" header="0.5118110236220472" footer="0.5118110236220472"/>
  <pageSetup fitToHeight="2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7" ySplit="7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1" sqref="J11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124" t="s">
        <v>0</v>
      </c>
      <c r="B1" s="125"/>
      <c r="C1" s="125"/>
      <c r="D1" s="125"/>
      <c r="E1" s="125"/>
      <c r="F1" s="125"/>
      <c r="G1" s="125"/>
      <c r="H1" s="126" t="str">
        <f>XX!E3</f>
        <v>ООО "Форт-Нокс"</v>
      </c>
    </row>
    <row r="2" spans="1:8" ht="18">
      <c r="A2" s="127" t="s">
        <v>13</v>
      </c>
      <c r="B2" s="38"/>
      <c r="C2" s="38"/>
      <c r="D2" s="38"/>
      <c r="E2" s="38"/>
      <c r="F2" s="38"/>
      <c r="G2" s="38"/>
      <c r="H2" s="128" t="str">
        <f>XX!E4</f>
        <v>г. Уфа, ул. Лесотехникума, 49/1</v>
      </c>
    </row>
    <row r="3" spans="1:8" ht="12.75">
      <c r="A3" s="265" t="s">
        <v>10</v>
      </c>
      <c r="B3" s="230"/>
      <c r="C3" s="230"/>
      <c r="D3" s="38"/>
      <c r="E3" s="38"/>
      <c r="F3" s="38"/>
      <c r="G3" s="38"/>
      <c r="H3" s="128" t="str">
        <f>XX!E5</f>
        <v>ТСК "Октябрьский", зал 1, эт. 2, оф. 17-19</v>
      </c>
    </row>
    <row r="4" spans="1:8" ht="12.75">
      <c r="A4" s="265"/>
      <c r="B4" s="230"/>
      <c r="C4" s="230"/>
      <c r="D4" s="38"/>
      <c r="E4" s="38"/>
      <c r="F4" s="38"/>
      <c r="G4" s="38"/>
      <c r="H4" s="128" t="str">
        <f>XX!E6</f>
        <v>291-27-37; 290-12-00; 246-31-92</v>
      </c>
    </row>
    <row r="5" spans="1:8" ht="12.75">
      <c r="A5" s="130" t="s">
        <v>1</v>
      </c>
      <c r="B5" s="131">
        <f>XX!C3</f>
        <v>43626</v>
      </c>
      <c r="C5" s="132">
        <f>XX!C3</f>
        <v>43626</v>
      </c>
      <c r="D5" s="129"/>
      <c r="E5" s="129"/>
      <c r="F5" s="129"/>
      <c r="G5" s="129"/>
      <c r="H5" s="133" t="str">
        <f>XX!E7</f>
        <v>www.ft-nx.ru</v>
      </c>
    </row>
    <row r="6" spans="1:8" ht="48" customHeight="1">
      <c r="A6" s="122" t="str">
        <f>A3</f>
        <v>Ballu</v>
      </c>
      <c r="B6" s="266" t="s">
        <v>321</v>
      </c>
      <c r="C6" s="266"/>
      <c r="D6" s="267" t="s">
        <v>132</v>
      </c>
      <c r="E6" s="123" t="s">
        <v>4</v>
      </c>
      <c r="F6" s="266" t="s">
        <v>11</v>
      </c>
      <c r="G6" s="266" t="s">
        <v>134</v>
      </c>
      <c r="H6" s="266" t="s">
        <v>5</v>
      </c>
    </row>
    <row r="7" spans="1:8" ht="21.75" customHeight="1">
      <c r="A7" s="12" t="s">
        <v>6</v>
      </c>
      <c r="B7" s="235"/>
      <c r="C7" s="236"/>
      <c r="D7" s="229"/>
      <c r="E7" s="12" t="s">
        <v>326</v>
      </c>
      <c r="F7" s="228"/>
      <c r="G7" s="228"/>
      <c r="H7" s="228"/>
    </row>
    <row r="8" spans="1:8" ht="83.25" customHeight="1">
      <c r="A8" s="227" t="s">
        <v>8</v>
      </c>
      <c r="B8" s="227"/>
      <c r="C8" s="227"/>
      <c r="D8" s="227"/>
      <c r="E8" s="227"/>
      <c r="F8" s="227"/>
      <c r="G8" s="227"/>
      <c r="H8" s="227"/>
    </row>
    <row r="9" spans="1:8" ht="15.75">
      <c r="A9" s="233"/>
      <c r="B9" s="233"/>
      <c r="C9" s="222" t="s">
        <v>314</v>
      </c>
      <c r="D9" s="222"/>
      <c r="E9" s="222"/>
      <c r="F9" s="222"/>
      <c r="G9" s="222"/>
      <c r="H9" s="222"/>
    </row>
    <row r="10" spans="1:8" ht="15.75">
      <c r="A10" s="134" t="s">
        <v>315</v>
      </c>
      <c r="B10" s="263">
        <v>5</v>
      </c>
      <c r="C10" s="264"/>
      <c r="D10" s="139">
        <v>1</v>
      </c>
      <c r="E10" s="137" t="s">
        <v>327</v>
      </c>
      <c r="F10" s="137">
        <v>4.2</v>
      </c>
      <c r="G10" s="138" t="s">
        <v>322</v>
      </c>
      <c r="H10" s="140">
        <v>2150</v>
      </c>
    </row>
    <row r="11" spans="1:8" ht="15.75">
      <c r="A11" s="134" t="s">
        <v>316</v>
      </c>
      <c r="B11" s="135">
        <v>7</v>
      </c>
      <c r="C11" s="136">
        <v>7</v>
      </c>
      <c r="D11" s="139">
        <v>1.5</v>
      </c>
      <c r="E11" s="137" t="s">
        <v>328</v>
      </c>
      <c r="F11" s="137">
        <v>5.4</v>
      </c>
      <c r="G11" s="138" t="s">
        <v>323</v>
      </c>
      <c r="H11" s="140">
        <v>2510</v>
      </c>
    </row>
    <row r="12" spans="1:8" ht="15.75">
      <c r="A12" s="134" t="s">
        <v>317</v>
      </c>
      <c r="B12" s="263">
        <v>9</v>
      </c>
      <c r="C12" s="264"/>
      <c r="D12" s="139">
        <v>2</v>
      </c>
      <c r="E12" s="137" t="s">
        <v>329</v>
      </c>
      <c r="F12" s="137">
        <v>6.6</v>
      </c>
      <c r="G12" s="138" t="s">
        <v>324</v>
      </c>
      <c r="H12" s="140">
        <v>2960</v>
      </c>
    </row>
    <row r="13" spans="1:8" ht="15.75">
      <c r="A13" s="134" t="s">
        <v>318</v>
      </c>
      <c r="B13" s="263">
        <v>11</v>
      </c>
      <c r="C13" s="264"/>
      <c r="D13" s="139">
        <v>2.2</v>
      </c>
      <c r="E13" s="137" t="s">
        <v>330</v>
      </c>
      <c r="F13" s="137">
        <v>7.8</v>
      </c>
      <c r="G13" s="138" t="s">
        <v>325</v>
      </c>
      <c r="H13" s="140">
        <v>3410</v>
      </c>
    </row>
    <row r="14" spans="1:8" ht="15.75">
      <c r="A14" s="225"/>
      <c r="B14" s="225"/>
      <c r="C14" s="226" t="s">
        <v>331</v>
      </c>
      <c r="D14" s="226"/>
      <c r="E14" s="226"/>
      <c r="F14" s="226"/>
      <c r="G14" s="226"/>
      <c r="H14" s="226"/>
    </row>
    <row r="15" spans="1:8" ht="15.75">
      <c r="A15" s="144" t="s">
        <v>332</v>
      </c>
      <c r="B15" s="96"/>
      <c r="C15" s="142">
        <v>5</v>
      </c>
      <c r="D15" s="145">
        <v>1</v>
      </c>
      <c r="E15" s="137" t="s">
        <v>327</v>
      </c>
      <c r="F15" s="137">
        <v>4.2</v>
      </c>
      <c r="G15" s="143" t="s">
        <v>322</v>
      </c>
      <c r="H15" s="140">
        <v>2151</v>
      </c>
    </row>
    <row r="16" spans="1:8" ht="15.75">
      <c r="A16" s="144" t="s">
        <v>333</v>
      </c>
      <c r="B16" s="261">
        <v>7</v>
      </c>
      <c r="C16" s="262"/>
      <c r="D16" s="145">
        <v>1.5</v>
      </c>
      <c r="E16" s="137" t="s">
        <v>328</v>
      </c>
      <c r="F16" s="137">
        <v>5.4</v>
      </c>
      <c r="G16" s="143" t="s">
        <v>323</v>
      </c>
      <c r="H16" s="140">
        <v>2511</v>
      </c>
    </row>
    <row r="17" spans="1:8" ht="15.75">
      <c r="A17" s="144" t="s">
        <v>334</v>
      </c>
      <c r="B17" s="261">
        <v>9</v>
      </c>
      <c r="C17" s="262"/>
      <c r="D17" s="145">
        <v>2</v>
      </c>
      <c r="E17" s="137" t="s">
        <v>329</v>
      </c>
      <c r="F17" s="137">
        <v>6.6</v>
      </c>
      <c r="G17" s="143" t="s">
        <v>324</v>
      </c>
      <c r="H17" s="140">
        <v>2960</v>
      </c>
    </row>
    <row r="18" spans="1:8" ht="15.75">
      <c r="A18" s="144" t="s">
        <v>335</v>
      </c>
      <c r="B18" s="261">
        <v>11</v>
      </c>
      <c r="C18" s="262"/>
      <c r="D18" s="145">
        <v>2.2</v>
      </c>
      <c r="E18" s="137" t="s">
        <v>330</v>
      </c>
      <c r="F18" s="137">
        <v>7.8</v>
      </c>
      <c r="G18" s="143" t="s">
        <v>325</v>
      </c>
      <c r="H18" s="140">
        <v>3411</v>
      </c>
    </row>
    <row r="19" spans="1:8" ht="15.75">
      <c r="A19" s="233"/>
      <c r="B19" s="233"/>
      <c r="C19" s="222" t="s">
        <v>336</v>
      </c>
      <c r="D19" s="222"/>
      <c r="E19" s="222"/>
      <c r="F19" s="222"/>
      <c r="G19" s="222"/>
      <c r="H19" s="222"/>
    </row>
    <row r="20" spans="1:8" ht="15.75">
      <c r="A20" s="95" t="s">
        <v>337</v>
      </c>
      <c r="B20" s="146"/>
      <c r="C20" s="163">
        <v>7</v>
      </c>
      <c r="D20" s="148" t="s">
        <v>319</v>
      </c>
      <c r="E20" s="147" t="s">
        <v>327</v>
      </c>
      <c r="F20" s="21">
        <v>5.4</v>
      </c>
      <c r="G20" s="141" t="s">
        <v>323</v>
      </c>
      <c r="H20" s="140">
        <v>2691</v>
      </c>
    </row>
    <row r="21" spans="1:8" ht="15.75">
      <c r="A21" s="95" t="s">
        <v>338</v>
      </c>
      <c r="B21" s="146"/>
      <c r="C21" s="164">
        <v>9</v>
      </c>
      <c r="D21" s="149" t="s">
        <v>320</v>
      </c>
      <c r="E21" s="150" t="s">
        <v>329</v>
      </c>
      <c r="F21" s="151">
        <v>6.6</v>
      </c>
      <c r="G21" s="152" t="s">
        <v>324</v>
      </c>
      <c r="H21" s="153">
        <v>3141</v>
      </c>
    </row>
    <row r="22" spans="1:8" ht="15.75">
      <c r="A22" s="15"/>
      <c r="B22" s="91"/>
      <c r="C22" s="246" t="s">
        <v>339</v>
      </c>
      <c r="D22" s="247"/>
      <c r="E22" s="247"/>
      <c r="F22" s="247"/>
      <c r="G22" s="247"/>
      <c r="H22" s="248"/>
    </row>
    <row r="23" spans="1:8" ht="15.75">
      <c r="A23" s="156" t="s">
        <v>340</v>
      </c>
      <c r="B23" s="165"/>
      <c r="C23" s="166">
        <v>7</v>
      </c>
      <c r="D23" s="154">
        <v>1.5</v>
      </c>
      <c r="E23" s="154" t="s">
        <v>342</v>
      </c>
      <c r="F23" s="154">
        <v>6.5</v>
      </c>
      <c r="G23" s="155" t="s">
        <v>323</v>
      </c>
      <c r="H23" s="140">
        <v>2690</v>
      </c>
    </row>
    <row r="24" spans="1:8" ht="15.75">
      <c r="A24" s="156" t="s">
        <v>341</v>
      </c>
      <c r="B24" s="259">
        <v>9</v>
      </c>
      <c r="C24" s="260"/>
      <c r="D24" s="147">
        <v>2</v>
      </c>
      <c r="E24" s="147" t="s">
        <v>343</v>
      </c>
      <c r="F24" s="147">
        <v>6.6</v>
      </c>
      <c r="G24" s="155" t="s">
        <v>324</v>
      </c>
      <c r="H24" s="140">
        <v>3141</v>
      </c>
    </row>
    <row r="25" spans="1:8" ht="15.75">
      <c r="A25" s="225"/>
      <c r="B25" s="225"/>
      <c r="C25" s="226" t="s">
        <v>344</v>
      </c>
      <c r="D25" s="226"/>
      <c r="E25" s="226"/>
      <c r="F25" s="226"/>
      <c r="G25" s="226"/>
      <c r="H25" s="226"/>
    </row>
    <row r="26" spans="1:8" ht="15.75">
      <c r="A26" s="156" t="s">
        <v>345</v>
      </c>
      <c r="B26" s="244">
        <v>7</v>
      </c>
      <c r="C26" s="245"/>
      <c r="D26" s="147">
        <v>1.5</v>
      </c>
      <c r="E26" s="157" t="s">
        <v>348</v>
      </c>
      <c r="F26" s="147">
        <v>5.85</v>
      </c>
      <c r="G26" s="155" t="s">
        <v>323</v>
      </c>
      <c r="H26" s="140">
        <v>2990</v>
      </c>
    </row>
    <row r="27" spans="1:8" ht="15.75">
      <c r="A27" s="156" t="s">
        <v>346</v>
      </c>
      <c r="B27" s="244">
        <v>9</v>
      </c>
      <c r="C27" s="245"/>
      <c r="D27" s="147">
        <v>2</v>
      </c>
      <c r="E27" s="147" t="s">
        <v>349</v>
      </c>
      <c r="F27" s="147">
        <v>7</v>
      </c>
      <c r="G27" s="155" t="s">
        <v>324</v>
      </c>
      <c r="H27" s="140">
        <v>3590</v>
      </c>
    </row>
    <row r="28" spans="1:8" ht="15.75">
      <c r="A28" s="158" t="s">
        <v>347</v>
      </c>
      <c r="B28" s="253">
        <v>11</v>
      </c>
      <c r="C28" s="254"/>
      <c r="D28" s="150">
        <v>2.2</v>
      </c>
      <c r="E28" s="150" t="s">
        <v>350</v>
      </c>
      <c r="F28" s="150">
        <v>8.35</v>
      </c>
      <c r="G28" s="159" t="s">
        <v>325</v>
      </c>
      <c r="H28" s="153">
        <v>3990</v>
      </c>
    </row>
    <row r="29" spans="1:8" ht="15.75">
      <c r="A29" s="255"/>
      <c r="B29" s="255"/>
      <c r="C29" s="256" t="s">
        <v>351</v>
      </c>
      <c r="D29" s="256"/>
      <c r="E29" s="256"/>
      <c r="F29" s="256"/>
      <c r="G29" s="256"/>
      <c r="H29" s="256"/>
    </row>
    <row r="30" spans="1:8" ht="15.75">
      <c r="A30" s="156" t="s">
        <v>352</v>
      </c>
      <c r="B30" s="168"/>
      <c r="C30" s="169">
        <v>5</v>
      </c>
      <c r="D30" s="169">
        <v>1</v>
      </c>
      <c r="E30" s="170" t="s">
        <v>356</v>
      </c>
      <c r="F30" s="170">
        <v>4.2</v>
      </c>
      <c r="G30" s="155" t="s">
        <v>322</v>
      </c>
      <c r="H30" s="140">
        <v>2390</v>
      </c>
    </row>
    <row r="31" spans="1:8" ht="15.75">
      <c r="A31" s="156" t="s">
        <v>353</v>
      </c>
      <c r="B31" s="168"/>
      <c r="C31" s="169">
        <v>7</v>
      </c>
      <c r="D31" s="169">
        <v>1.5</v>
      </c>
      <c r="E31" s="170" t="s">
        <v>357</v>
      </c>
      <c r="F31" s="170">
        <v>5.4</v>
      </c>
      <c r="G31" s="155" t="s">
        <v>323</v>
      </c>
      <c r="H31" s="140">
        <v>2790</v>
      </c>
    </row>
    <row r="32" spans="1:8" ht="15.75">
      <c r="A32" s="156" t="s">
        <v>354</v>
      </c>
      <c r="B32" s="168"/>
      <c r="C32" s="169">
        <v>9</v>
      </c>
      <c r="D32" s="169">
        <v>2</v>
      </c>
      <c r="E32" s="170" t="s">
        <v>358</v>
      </c>
      <c r="F32" s="170">
        <v>6.6</v>
      </c>
      <c r="G32" s="155" t="s">
        <v>324</v>
      </c>
      <c r="H32" s="140">
        <v>3290</v>
      </c>
    </row>
    <row r="33" spans="1:8" ht="15.75">
      <c r="A33" s="156" t="s">
        <v>355</v>
      </c>
      <c r="B33" s="168"/>
      <c r="C33" s="169">
        <v>11</v>
      </c>
      <c r="D33" s="169">
        <v>2.2</v>
      </c>
      <c r="E33" s="170" t="s">
        <v>359</v>
      </c>
      <c r="F33" s="170">
        <v>7.8</v>
      </c>
      <c r="G33" s="155" t="s">
        <v>325</v>
      </c>
      <c r="H33" s="140">
        <v>3790</v>
      </c>
    </row>
    <row r="34" spans="1:8" ht="16.5" customHeight="1">
      <c r="A34" s="88"/>
      <c r="B34" s="167"/>
      <c r="C34" s="249" t="s">
        <v>360</v>
      </c>
      <c r="D34" s="250"/>
      <c r="E34" s="250"/>
      <c r="F34" s="250"/>
      <c r="G34" s="250"/>
      <c r="H34" s="251"/>
    </row>
    <row r="35" spans="1:8" ht="15.75">
      <c r="A35" s="156" t="s">
        <v>361</v>
      </c>
      <c r="B35" s="168"/>
      <c r="C35" s="169">
        <v>5</v>
      </c>
      <c r="D35" s="169">
        <v>1</v>
      </c>
      <c r="E35" s="170" t="s">
        <v>356</v>
      </c>
      <c r="F35" s="170">
        <v>4.2</v>
      </c>
      <c r="G35" s="155" t="s">
        <v>322</v>
      </c>
      <c r="H35" s="140">
        <v>2331</v>
      </c>
    </row>
    <row r="36" spans="1:8" ht="15.75">
      <c r="A36" s="156" t="s">
        <v>362</v>
      </c>
      <c r="B36" s="168"/>
      <c r="C36" s="169">
        <v>7</v>
      </c>
      <c r="D36" s="169">
        <v>1.5</v>
      </c>
      <c r="E36" s="170" t="s">
        <v>357</v>
      </c>
      <c r="F36" s="170">
        <v>5.4</v>
      </c>
      <c r="G36" s="155" t="s">
        <v>323</v>
      </c>
      <c r="H36" s="140">
        <v>2691</v>
      </c>
    </row>
    <row r="37" spans="1:8" ht="15.75">
      <c r="A37" s="156" t="s">
        <v>363</v>
      </c>
      <c r="B37" s="168"/>
      <c r="C37" s="169">
        <v>9</v>
      </c>
      <c r="D37" s="169">
        <v>2</v>
      </c>
      <c r="E37" s="170" t="s">
        <v>358</v>
      </c>
      <c r="F37" s="170">
        <v>6.6</v>
      </c>
      <c r="G37" s="155" t="s">
        <v>324</v>
      </c>
      <c r="H37" s="140">
        <v>3141</v>
      </c>
    </row>
    <row r="38" spans="1:8" ht="15.75">
      <c r="A38" s="156" t="s">
        <v>364</v>
      </c>
      <c r="B38" s="168"/>
      <c r="C38" s="169">
        <v>11</v>
      </c>
      <c r="D38" s="169">
        <v>2.2</v>
      </c>
      <c r="E38" s="170" t="s">
        <v>359</v>
      </c>
      <c r="F38" s="170">
        <v>7.8</v>
      </c>
      <c r="G38" s="155" t="s">
        <v>325</v>
      </c>
      <c r="H38" s="140">
        <v>3591</v>
      </c>
    </row>
    <row r="39" spans="1:8" ht="15.75">
      <c r="A39" s="171"/>
      <c r="B39" s="249" t="s">
        <v>365</v>
      </c>
      <c r="C39" s="252"/>
      <c r="D39" s="247"/>
      <c r="E39" s="247"/>
      <c r="F39" s="247"/>
      <c r="G39" s="247"/>
      <c r="H39" s="248"/>
    </row>
    <row r="40" spans="1:8" ht="15.75">
      <c r="A40" s="156" t="s">
        <v>366</v>
      </c>
      <c r="B40" s="257">
        <v>7</v>
      </c>
      <c r="C40" s="258"/>
      <c r="D40" s="172" t="s">
        <v>368</v>
      </c>
      <c r="E40" s="173"/>
      <c r="F40" s="173"/>
      <c r="G40" s="155" t="s">
        <v>324</v>
      </c>
      <c r="H40" s="140">
        <v>3410</v>
      </c>
    </row>
    <row r="41" spans="1:8" ht="15.75">
      <c r="A41" s="158" t="s">
        <v>367</v>
      </c>
      <c r="B41" s="244">
        <v>9</v>
      </c>
      <c r="C41" s="245"/>
      <c r="D41" s="157" t="s">
        <v>369</v>
      </c>
      <c r="E41" s="147"/>
      <c r="F41" s="147"/>
      <c r="G41" s="159" t="s">
        <v>370</v>
      </c>
      <c r="H41" s="153">
        <v>3860</v>
      </c>
    </row>
    <row r="42" spans="1:8" ht="76.5" customHeight="1">
      <c r="A42" s="227" t="s">
        <v>8</v>
      </c>
      <c r="B42" s="227"/>
      <c r="C42" s="227"/>
      <c r="D42" s="227"/>
      <c r="E42" s="227"/>
      <c r="F42" s="227"/>
      <c r="G42" s="227"/>
      <c r="H42" s="227"/>
    </row>
  </sheetData>
  <sheetProtection password="C657" sheet="1" objects="1" scenarios="1" selectLockedCells="1" selectUnlockedCells="1"/>
  <mergeCells count="34">
    <mergeCell ref="A3:C4"/>
    <mergeCell ref="B6:C6"/>
    <mergeCell ref="D6:D7"/>
    <mergeCell ref="F6:F7"/>
    <mergeCell ref="G6:G7"/>
    <mergeCell ref="H6:H7"/>
    <mergeCell ref="B7:C7"/>
    <mergeCell ref="C19:H19"/>
    <mergeCell ref="A8:H8"/>
    <mergeCell ref="A9:B9"/>
    <mergeCell ref="C9:H9"/>
    <mergeCell ref="B10:C10"/>
    <mergeCell ref="B12:C12"/>
    <mergeCell ref="B13:C13"/>
    <mergeCell ref="B24:C24"/>
    <mergeCell ref="A25:B25"/>
    <mergeCell ref="C25:H25"/>
    <mergeCell ref="B26:C26"/>
    <mergeCell ref="A14:B14"/>
    <mergeCell ref="C14:H14"/>
    <mergeCell ref="B16:C16"/>
    <mergeCell ref="B17:C17"/>
    <mergeCell ref="B18:C18"/>
    <mergeCell ref="A19:B19"/>
    <mergeCell ref="B41:C41"/>
    <mergeCell ref="A42:H42"/>
    <mergeCell ref="C22:H22"/>
    <mergeCell ref="C34:H34"/>
    <mergeCell ref="B39:H39"/>
    <mergeCell ref="B27:C27"/>
    <mergeCell ref="B28:C28"/>
    <mergeCell ref="A29:B29"/>
    <mergeCell ref="C29:H29"/>
    <mergeCell ref="B40:C40"/>
  </mergeCells>
  <printOptions/>
  <pageMargins left="0.1968503937007874" right="0.1968503937007874" top="0.1968503937007874" bottom="0.1968503937007874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5"/>
  <sheetViews>
    <sheetView tabSelected="1" zoomScalePageLayoutView="0" workbookViewId="0" topLeftCell="A1">
      <pane ySplit="8" topLeftCell="A17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0" style="3" hidden="1" customWidth="1"/>
    <col min="10" max="10" width="0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14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43626</v>
      </c>
      <c r="C5" s="39">
        <f>XX!C3</f>
        <v>43626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8" t="s">
        <v>79</v>
      </c>
      <c r="C7" s="228"/>
      <c r="D7" s="229" t="s">
        <v>3</v>
      </c>
      <c r="E7" s="12" t="s">
        <v>4</v>
      </c>
      <c r="F7" s="228" t="s">
        <v>11</v>
      </c>
      <c r="G7" s="228" t="s">
        <v>12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233"/>
      <c r="B10" s="233"/>
      <c r="C10" s="222" t="s">
        <v>73</v>
      </c>
      <c r="D10" s="222"/>
      <c r="E10" s="222"/>
      <c r="F10" s="222"/>
      <c r="G10" s="222"/>
      <c r="H10" s="222"/>
    </row>
    <row r="11" spans="1:12" s="14" customFormat="1" ht="26.25" customHeight="1">
      <c r="A11" s="15" t="s">
        <v>74</v>
      </c>
      <c r="B11" s="223">
        <v>120</v>
      </c>
      <c r="C11" s="224"/>
      <c r="D11" s="16" t="s">
        <v>15</v>
      </c>
      <c r="E11" s="16" t="s">
        <v>75</v>
      </c>
      <c r="F11" s="16">
        <v>1.7</v>
      </c>
      <c r="G11" s="17">
        <v>220</v>
      </c>
      <c r="H11" s="20">
        <v>1890</v>
      </c>
      <c r="I11" s="13">
        <v>1113</v>
      </c>
      <c r="J11" s="35">
        <v>1340</v>
      </c>
      <c r="K11" s="35"/>
      <c r="L11" s="34"/>
    </row>
    <row r="12" spans="1:12" s="14" customFormat="1" ht="26.25" customHeight="1">
      <c r="A12" s="15" t="s">
        <v>95</v>
      </c>
      <c r="B12" s="41"/>
      <c r="C12" s="42">
        <v>250</v>
      </c>
      <c r="D12" s="16" t="s">
        <v>97</v>
      </c>
      <c r="E12" s="16" t="s">
        <v>99</v>
      </c>
      <c r="F12" s="16">
        <v>2.1</v>
      </c>
      <c r="G12" s="17">
        <v>220</v>
      </c>
      <c r="H12" s="20">
        <v>2790</v>
      </c>
      <c r="I12" s="13">
        <v>1533</v>
      </c>
      <c r="J12" s="35"/>
      <c r="K12" s="35"/>
      <c r="L12" s="34"/>
    </row>
    <row r="13" spans="1:12" s="14" customFormat="1" ht="26.25" customHeight="1">
      <c r="A13" s="15" t="s">
        <v>96</v>
      </c>
      <c r="B13" s="41"/>
      <c r="C13" s="42">
        <v>300</v>
      </c>
      <c r="D13" s="16" t="s">
        <v>98</v>
      </c>
      <c r="E13" s="16" t="s">
        <v>100</v>
      </c>
      <c r="F13" s="16">
        <v>3.4</v>
      </c>
      <c r="G13" s="17">
        <v>220</v>
      </c>
      <c r="H13" s="20">
        <v>4590</v>
      </c>
      <c r="I13" s="13">
        <v>2023</v>
      </c>
      <c r="J13" s="35"/>
      <c r="K13" s="35"/>
      <c r="L13" s="34"/>
    </row>
    <row r="14" spans="1:12" s="14" customFormat="1" ht="15.75" customHeight="1">
      <c r="A14" s="225"/>
      <c r="B14" s="225"/>
      <c r="C14" s="226" t="s">
        <v>63</v>
      </c>
      <c r="D14" s="226"/>
      <c r="E14" s="226"/>
      <c r="F14" s="226"/>
      <c r="G14" s="226"/>
      <c r="H14" s="226"/>
      <c r="I14" s="27"/>
      <c r="J14" s="35"/>
      <c r="K14" s="35"/>
      <c r="L14" s="34"/>
    </row>
    <row r="15" spans="1:12" s="14" customFormat="1" ht="26.25" customHeight="1">
      <c r="A15" s="22" t="s">
        <v>16</v>
      </c>
      <c r="B15" s="223">
        <v>300</v>
      </c>
      <c r="C15" s="224"/>
      <c r="D15" s="16" t="s">
        <v>20</v>
      </c>
      <c r="E15" s="23" t="s">
        <v>24</v>
      </c>
      <c r="F15" s="23">
        <v>7.5</v>
      </c>
      <c r="G15" s="24">
        <v>220</v>
      </c>
      <c r="H15" s="20">
        <v>3390</v>
      </c>
      <c r="I15" s="13">
        <v>1743</v>
      </c>
      <c r="J15" s="35">
        <v>2330</v>
      </c>
      <c r="K15" s="35"/>
      <c r="L15" s="34"/>
    </row>
    <row r="16" spans="1:12" s="14" customFormat="1" ht="26.25" customHeight="1">
      <c r="A16" s="22" t="s">
        <v>17</v>
      </c>
      <c r="B16" s="223">
        <v>400</v>
      </c>
      <c r="C16" s="224"/>
      <c r="D16" s="16" t="s">
        <v>21</v>
      </c>
      <c r="E16" s="23" t="s">
        <v>24</v>
      </c>
      <c r="F16" s="23">
        <v>8</v>
      </c>
      <c r="G16" s="24">
        <v>220</v>
      </c>
      <c r="H16" s="20">
        <v>3990</v>
      </c>
      <c r="I16" s="13">
        <v>2233</v>
      </c>
      <c r="J16" s="35">
        <v>2870</v>
      </c>
      <c r="K16" s="35"/>
      <c r="L16" s="34"/>
    </row>
    <row r="17" spans="1:12" s="14" customFormat="1" ht="26.25" customHeight="1">
      <c r="A17" s="22" t="s">
        <v>18</v>
      </c>
      <c r="B17" s="223">
        <v>850</v>
      </c>
      <c r="C17" s="224"/>
      <c r="D17" s="16" t="s">
        <v>22</v>
      </c>
      <c r="E17" s="23" t="s">
        <v>25</v>
      </c>
      <c r="F17" s="23">
        <v>12</v>
      </c>
      <c r="G17" s="24">
        <v>380</v>
      </c>
      <c r="H17" s="20">
        <v>5690</v>
      </c>
      <c r="I17" s="13">
        <v>3493</v>
      </c>
      <c r="J17" s="35">
        <v>4490</v>
      </c>
      <c r="K17" s="35"/>
      <c r="L17" s="34"/>
    </row>
    <row r="18" spans="1:12" s="14" customFormat="1" ht="26.25" customHeight="1">
      <c r="A18" s="22" t="s">
        <v>19</v>
      </c>
      <c r="B18" s="223">
        <v>850</v>
      </c>
      <c r="C18" s="224"/>
      <c r="D18" s="16" t="s">
        <v>23</v>
      </c>
      <c r="E18" s="23" t="s">
        <v>25</v>
      </c>
      <c r="F18" s="23">
        <v>12</v>
      </c>
      <c r="G18" s="24">
        <v>380</v>
      </c>
      <c r="H18" s="20">
        <v>6290</v>
      </c>
      <c r="I18" s="13">
        <v>4193</v>
      </c>
      <c r="J18" s="35">
        <v>5390</v>
      </c>
      <c r="K18" s="35"/>
      <c r="L18" s="34"/>
    </row>
    <row r="19" spans="1:11" s="2" customFormat="1" ht="15.75" customHeight="1">
      <c r="A19" s="237"/>
      <c r="B19" s="237"/>
      <c r="C19" s="271" t="s">
        <v>64</v>
      </c>
      <c r="D19" s="271"/>
      <c r="E19" s="271"/>
      <c r="F19" s="271"/>
      <c r="G19" s="271"/>
      <c r="H19" s="271"/>
      <c r="I19" s="27"/>
      <c r="J19" s="36"/>
      <c r="K19" s="36"/>
    </row>
    <row r="20" spans="1:12" ht="26.25" customHeight="1">
      <c r="A20" s="15" t="s">
        <v>80</v>
      </c>
      <c r="B20" s="223">
        <v>300</v>
      </c>
      <c r="C20" s="224"/>
      <c r="D20" s="16" t="s">
        <v>20</v>
      </c>
      <c r="E20" s="16" t="s">
        <v>30</v>
      </c>
      <c r="F20" s="16">
        <v>7.5</v>
      </c>
      <c r="G20" s="17">
        <v>220</v>
      </c>
      <c r="H20" s="20">
        <v>3490</v>
      </c>
      <c r="I20" s="13">
        <v>1743</v>
      </c>
      <c r="J20" s="36">
        <v>2420</v>
      </c>
      <c r="K20" s="36"/>
      <c r="L20" s="2"/>
    </row>
    <row r="21" spans="1:12" ht="26.25" customHeight="1">
      <c r="A21" s="15" t="s">
        <v>81</v>
      </c>
      <c r="B21" s="223">
        <v>400</v>
      </c>
      <c r="C21" s="224"/>
      <c r="D21" s="16" t="s">
        <v>21</v>
      </c>
      <c r="E21" s="16" t="s">
        <v>30</v>
      </c>
      <c r="F21" s="16">
        <v>7.5</v>
      </c>
      <c r="G21" s="17" t="s">
        <v>31</v>
      </c>
      <c r="H21" s="20">
        <v>4990</v>
      </c>
      <c r="I21" s="13">
        <v>2373</v>
      </c>
      <c r="J21" s="36">
        <v>3140</v>
      </c>
      <c r="K21" s="36"/>
      <c r="L21" s="2"/>
    </row>
    <row r="22" spans="1:12" ht="26.25" customHeight="1">
      <c r="A22" s="15" t="s">
        <v>82</v>
      </c>
      <c r="B22" s="223">
        <v>850</v>
      </c>
      <c r="C22" s="224"/>
      <c r="D22" s="16" t="s">
        <v>23</v>
      </c>
      <c r="E22" s="16" t="s">
        <v>32</v>
      </c>
      <c r="F22" s="16">
        <v>14</v>
      </c>
      <c r="G22" s="17">
        <v>380</v>
      </c>
      <c r="H22" s="20">
        <v>6890</v>
      </c>
      <c r="I22" s="13">
        <v>3913</v>
      </c>
      <c r="J22" s="36">
        <v>5030</v>
      </c>
      <c r="K22" s="36"/>
      <c r="L22" s="2"/>
    </row>
    <row r="23" spans="1:12" ht="26.25" customHeight="1">
      <c r="A23" s="15" t="s">
        <v>83</v>
      </c>
      <c r="B23" s="223">
        <v>1100</v>
      </c>
      <c r="C23" s="224"/>
      <c r="D23" s="16" t="s">
        <v>26</v>
      </c>
      <c r="E23" s="16" t="s">
        <v>33</v>
      </c>
      <c r="F23" s="16">
        <v>21</v>
      </c>
      <c r="G23" s="17">
        <v>380</v>
      </c>
      <c r="H23" s="20">
        <v>11990</v>
      </c>
      <c r="I23" s="13">
        <v>6433</v>
      </c>
      <c r="J23" s="36">
        <v>5840</v>
      </c>
      <c r="K23" s="36"/>
      <c r="L23" s="2"/>
    </row>
    <row r="24" spans="1:12" ht="26.25" customHeight="1">
      <c r="A24" s="15" t="s">
        <v>84</v>
      </c>
      <c r="B24" s="223">
        <v>1700</v>
      </c>
      <c r="C24" s="224"/>
      <c r="D24" s="16" t="s">
        <v>27</v>
      </c>
      <c r="E24" s="16" t="s">
        <v>33</v>
      </c>
      <c r="F24" s="16">
        <v>23</v>
      </c>
      <c r="G24" s="17">
        <v>380</v>
      </c>
      <c r="H24" s="20">
        <v>15990</v>
      </c>
      <c r="I24" s="13">
        <v>8393</v>
      </c>
      <c r="J24" s="36">
        <v>10790</v>
      </c>
      <c r="K24" s="36"/>
      <c r="L24" s="2"/>
    </row>
    <row r="25" spans="1:12" ht="26.25" customHeight="1">
      <c r="A25" s="15" t="s">
        <v>85</v>
      </c>
      <c r="B25" s="223">
        <v>2500</v>
      </c>
      <c r="C25" s="224"/>
      <c r="D25" s="16" t="s">
        <v>28</v>
      </c>
      <c r="E25" s="16" t="s">
        <v>33</v>
      </c>
      <c r="F25" s="16">
        <v>25</v>
      </c>
      <c r="G25" s="17">
        <v>380</v>
      </c>
      <c r="H25" s="20">
        <v>17590</v>
      </c>
      <c r="I25" s="13">
        <v>9793</v>
      </c>
      <c r="J25" s="36">
        <v>12590</v>
      </c>
      <c r="K25" s="36"/>
      <c r="L25" s="2"/>
    </row>
    <row r="26" spans="1:12" ht="26.25" customHeight="1">
      <c r="A26" s="15" t="s">
        <v>86</v>
      </c>
      <c r="B26" s="223">
        <v>2500</v>
      </c>
      <c r="C26" s="224"/>
      <c r="D26" s="16" t="s">
        <v>29</v>
      </c>
      <c r="E26" s="16" t="s">
        <v>33</v>
      </c>
      <c r="F26" s="16">
        <v>29</v>
      </c>
      <c r="G26" s="17">
        <v>380</v>
      </c>
      <c r="H26" s="20">
        <v>22590</v>
      </c>
      <c r="I26" s="13">
        <v>12593</v>
      </c>
      <c r="J26" s="36">
        <v>16190</v>
      </c>
      <c r="K26" s="36"/>
      <c r="L26" s="2"/>
    </row>
    <row r="27" spans="1:12" ht="15.75" customHeight="1">
      <c r="A27" s="225"/>
      <c r="B27" s="225"/>
      <c r="C27" s="270" t="s">
        <v>34</v>
      </c>
      <c r="D27" s="270"/>
      <c r="E27" s="270"/>
      <c r="F27" s="270"/>
      <c r="G27" s="270"/>
      <c r="H27" s="270"/>
      <c r="I27" s="27"/>
      <c r="J27" s="36"/>
      <c r="K27" s="36"/>
      <c r="L27" s="2"/>
    </row>
    <row r="28" spans="1:12" ht="22.5" customHeight="1">
      <c r="A28" s="15" t="s">
        <v>91</v>
      </c>
      <c r="B28" s="268" t="s">
        <v>9</v>
      </c>
      <c r="C28" s="269"/>
      <c r="D28" s="25" t="s">
        <v>9</v>
      </c>
      <c r="E28" s="25" t="s">
        <v>76</v>
      </c>
      <c r="F28" s="43">
        <v>0.2</v>
      </c>
      <c r="G28" s="26">
        <v>220</v>
      </c>
      <c r="H28" s="20">
        <v>790</v>
      </c>
      <c r="I28" s="13">
        <v>285</v>
      </c>
      <c r="J28" s="36">
        <v>1500</v>
      </c>
      <c r="K28" s="36"/>
      <c r="L28" s="2"/>
    </row>
    <row r="29" spans="1:12" ht="22.5" customHeight="1">
      <c r="A29" s="72" t="s">
        <v>92</v>
      </c>
      <c r="B29" s="273" t="s">
        <v>9</v>
      </c>
      <c r="C29" s="274"/>
      <c r="D29" s="73" t="s">
        <v>9</v>
      </c>
      <c r="E29" s="74" t="s">
        <v>76</v>
      </c>
      <c r="F29" s="74">
        <v>0.2</v>
      </c>
      <c r="G29" s="75">
        <v>220</v>
      </c>
      <c r="H29" s="76">
        <v>950</v>
      </c>
      <c r="I29" s="13"/>
      <c r="J29" s="36"/>
      <c r="K29" s="36"/>
      <c r="L29" s="2"/>
    </row>
    <row r="30" spans="1:12" ht="26.25" customHeight="1">
      <c r="A30" s="77" t="s">
        <v>93</v>
      </c>
      <c r="B30" s="77"/>
      <c r="C30" s="80" t="s">
        <v>9</v>
      </c>
      <c r="D30" s="80" t="s">
        <v>9</v>
      </c>
      <c r="E30" s="79" t="s">
        <v>94</v>
      </c>
      <c r="F30" s="79">
        <v>0.3</v>
      </c>
      <c r="G30" s="79">
        <v>220</v>
      </c>
      <c r="H30" s="78">
        <v>2990</v>
      </c>
      <c r="I30" s="71">
        <v>324</v>
      </c>
      <c r="J30" s="36">
        <v>1450</v>
      </c>
      <c r="K30" s="36"/>
      <c r="L30" s="2"/>
    </row>
    <row r="31" spans="1:11" ht="75.75" customHeight="1">
      <c r="A31" s="272" t="s">
        <v>8</v>
      </c>
      <c r="B31" s="272"/>
      <c r="C31" s="272"/>
      <c r="D31" s="272"/>
      <c r="E31" s="272"/>
      <c r="F31" s="272"/>
      <c r="G31" s="272"/>
      <c r="H31" s="272"/>
      <c r="I31" s="29"/>
      <c r="J31" s="36"/>
      <c r="K31" s="36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</sheetData>
  <sheetProtection password="C657" sheet="1" objects="1" scenarios="1" selectLockedCells="1" selectUnlockedCells="1"/>
  <mergeCells count="32">
    <mergeCell ref="A31:H31"/>
    <mergeCell ref="B16:C16"/>
    <mergeCell ref="B17:C17"/>
    <mergeCell ref="B21:C21"/>
    <mergeCell ref="B23:C23"/>
    <mergeCell ref="B29:C29"/>
    <mergeCell ref="A19:B19"/>
    <mergeCell ref="B20:C20"/>
    <mergeCell ref="B22:C22"/>
    <mergeCell ref="B26:C26"/>
    <mergeCell ref="A3:C4"/>
    <mergeCell ref="B7:C7"/>
    <mergeCell ref="A14:B14"/>
    <mergeCell ref="C14:H14"/>
    <mergeCell ref="B11:C11"/>
    <mergeCell ref="C19:H19"/>
    <mergeCell ref="A27:B27"/>
    <mergeCell ref="B28:C28"/>
    <mergeCell ref="B18:C18"/>
    <mergeCell ref="B15:C15"/>
    <mergeCell ref="C27:H27"/>
    <mergeCell ref="B24:C24"/>
    <mergeCell ref="B25:C25"/>
    <mergeCell ref="I7:I8"/>
    <mergeCell ref="B8:C8"/>
    <mergeCell ref="A9:H9"/>
    <mergeCell ref="A10:B10"/>
    <mergeCell ref="D7:D8"/>
    <mergeCell ref="F7:F8"/>
    <mergeCell ref="G7:G8"/>
    <mergeCell ref="H7:H8"/>
    <mergeCell ref="C10:H10"/>
  </mergeCells>
  <printOptions/>
  <pageMargins left="0.7874015748031497" right="0.1968503937007874" top="0.3937007874015748" bottom="0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xSplit="7" ySplit="8" topLeftCell="H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0" sqref="I1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4" t="s">
        <v>0</v>
      </c>
      <c r="B1" s="2"/>
      <c r="C1" s="2"/>
      <c r="D1" s="2"/>
      <c r="E1" s="2"/>
      <c r="F1" s="2"/>
      <c r="G1" s="2"/>
      <c r="H1" s="5" t="str">
        <f>XX!E3</f>
        <v>ООО "Форт-Нокс"</v>
      </c>
    </row>
    <row r="2" spans="1:8" ht="18">
      <c r="A2" s="6" t="s">
        <v>14</v>
      </c>
      <c r="B2" s="2"/>
      <c r="C2" s="2"/>
      <c r="D2" s="2"/>
      <c r="E2" s="2"/>
      <c r="F2" s="2"/>
      <c r="G2" s="2"/>
      <c r="H2" s="7" t="str">
        <f>XX!E4</f>
        <v>г. Уфа, ул. Лесотехникума, 49/1</v>
      </c>
    </row>
    <row r="3" spans="1:8" ht="12.75">
      <c r="A3" s="230" t="s">
        <v>10</v>
      </c>
      <c r="B3" s="230"/>
      <c r="C3" s="230"/>
      <c r="D3" s="2"/>
      <c r="E3" s="2"/>
      <c r="F3" s="2"/>
      <c r="G3" s="2"/>
      <c r="H3" s="7" t="str">
        <f>XX!E5</f>
        <v>ТСК "Октябрьский", зал 1, эт. 2, оф. 17-19</v>
      </c>
    </row>
    <row r="4" spans="1:8" ht="12.75">
      <c r="A4" s="230"/>
      <c r="B4" s="230"/>
      <c r="C4" s="230"/>
      <c r="D4" s="2"/>
      <c r="E4" s="2"/>
      <c r="F4" s="2"/>
      <c r="G4" s="2"/>
      <c r="H4" s="7" t="str">
        <f>XX!E6</f>
        <v>291-27-37; 290-12-00; 246-31-92</v>
      </c>
    </row>
    <row r="5" spans="1:8" ht="12.75">
      <c r="A5" s="8" t="s">
        <v>1</v>
      </c>
      <c r="B5" s="9">
        <f>XX!C3</f>
        <v>43626</v>
      </c>
      <c r="C5" s="39">
        <f>XX!C3</f>
        <v>43626</v>
      </c>
      <c r="D5" s="2"/>
      <c r="E5" s="2"/>
      <c r="F5" s="2"/>
      <c r="G5" s="2"/>
      <c r="H5" s="10" t="str">
        <f>XX!E7</f>
        <v>www.ft-nx.ru</v>
      </c>
    </row>
    <row r="6" spans="1:7" ht="12.75">
      <c r="A6" s="2"/>
      <c r="B6" s="2"/>
      <c r="C6" s="2"/>
      <c r="D6" s="2"/>
      <c r="E6" s="2"/>
      <c r="F6" s="2"/>
      <c r="G6" s="2"/>
    </row>
    <row r="7" spans="1:8" ht="38.25">
      <c r="A7" s="11" t="str">
        <f>A3</f>
        <v>Ballu</v>
      </c>
      <c r="B7" s="228" t="s">
        <v>79</v>
      </c>
      <c r="C7" s="228"/>
      <c r="D7" s="229" t="s">
        <v>3</v>
      </c>
      <c r="E7" s="12" t="s">
        <v>4</v>
      </c>
      <c r="F7" s="228" t="s">
        <v>11</v>
      </c>
      <c r="G7" s="228" t="s">
        <v>12</v>
      </c>
      <c r="H7" s="228" t="s">
        <v>5</v>
      </c>
    </row>
    <row r="8" spans="1:8" ht="15.7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</row>
    <row r="9" spans="1:8" ht="82.5" customHeight="1">
      <c r="A9" s="227" t="s">
        <v>8</v>
      </c>
      <c r="B9" s="227"/>
      <c r="C9" s="227"/>
      <c r="D9" s="227"/>
      <c r="E9" s="227"/>
      <c r="F9" s="227"/>
      <c r="G9" s="227"/>
      <c r="H9" s="227"/>
    </row>
    <row r="10" spans="1:8" ht="36" customHeight="1">
      <c r="A10" s="276"/>
      <c r="B10" s="276"/>
      <c r="C10" s="277" t="s">
        <v>399</v>
      </c>
      <c r="D10" s="277"/>
      <c r="E10" s="277"/>
      <c r="F10" s="277"/>
      <c r="G10" s="277"/>
      <c r="H10" s="277"/>
    </row>
    <row r="11" spans="1:8" ht="15.75">
      <c r="A11" s="190" t="s">
        <v>400</v>
      </c>
      <c r="B11" s="278">
        <v>1</v>
      </c>
      <c r="C11" s="278"/>
      <c r="D11" s="201">
        <v>1</v>
      </c>
      <c r="E11" s="191" t="s">
        <v>398</v>
      </c>
      <c r="F11" s="191">
        <v>3.2</v>
      </c>
      <c r="G11" s="286">
        <v>230</v>
      </c>
      <c r="H11" s="115">
        <v>3990</v>
      </c>
    </row>
    <row r="12" spans="1:8" ht="15.75">
      <c r="A12" s="190" t="s">
        <v>401</v>
      </c>
      <c r="B12" s="201">
        <v>2</v>
      </c>
      <c r="C12" s="201">
        <v>2</v>
      </c>
      <c r="D12" s="201">
        <v>2</v>
      </c>
      <c r="E12" s="191" t="s">
        <v>391</v>
      </c>
      <c r="F12" s="191">
        <v>6.5</v>
      </c>
      <c r="G12" s="286"/>
      <c r="H12" s="115">
        <v>7290</v>
      </c>
    </row>
    <row r="13" spans="1:8" ht="15.75">
      <c r="A13" s="160"/>
      <c r="B13" s="82"/>
      <c r="C13" s="83"/>
      <c r="D13" s="161"/>
      <c r="E13" s="161"/>
      <c r="F13" s="161"/>
      <c r="G13" s="162"/>
      <c r="H13" s="86"/>
    </row>
    <row r="14" spans="1:8" ht="33" customHeight="1">
      <c r="A14" s="279"/>
      <c r="B14" s="279"/>
      <c r="C14" s="280" t="s">
        <v>393</v>
      </c>
      <c r="D14" s="281"/>
      <c r="E14" s="281"/>
      <c r="F14" s="281"/>
      <c r="G14" s="281"/>
      <c r="H14" s="282"/>
    </row>
    <row r="15" spans="1:8" ht="15.75">
      <c r="A15" s="190" t="s">
        <v>394</v>
      </c>
      <c r="B15" s="191">
        <v>0.6</v>
      </c>
      <c r="C15" s="191">
        <v>0.6</v>
      </c>
      <c r="D15" s="191">
        <v>0.6</v>
      </c>
      <c r="E15" s="191" t="s">
        <v>388</v>
      </c>
      <c r="F15" s="192">
        <v>2</v>
      </c>
      <c r="G15" s="286">
        <v>230</v>
      </c>
      <c r="H15" s="115">
        <v>2890</v>
      </c>
    </row>
    <row r="16" spans="1:8" ht="15.75">
      <c r="A16" s="190" t="s">
        <v>395</v>
      </c>
      <c r="B16" s="191">
        <v>0.8</v>
      </c>
      <c r="C16" s="191">
        <v>0.8</v>
      </c>
      <c r="D16" s="191">
        <v>0.8</v>
      </c>
      <c r="E16" s="191" t="s">
        <v>397</v>
      </c>
      <c r="F16" s="191">
        <v>2.6</v>
      </c>
      <c r="G16" s="286"/>
      <c r="H16" s="115">
        <v>3190</v>
      </c>
    </row>
    <row r="17" spans="1:8" ht="15.75">
      <c r="A17" s="190" t="s">
        <v>396</v>
      </c>
      <c r="B17" s="191">
        <v>1</v>
      </c>
      <c r="C17" s="191">
        <v>1</v>
      </c>
      <c r="D17" s="191">
        <v>1</v>
      </c>
      <c r="E17" s="191" t="s">
        <v>398</v>
      </c>
      <c r="F17" s="191">
        <v>3.2</v>
      </c>
      <c r="G17" s="286"/>
      <c r="H17" s="115">
        <v>3790</v>
      </c>
    </row>
    <row r="18" spans="1:8" ht="15.75">
      <c r="A18" s="194"/>
      <c r="B18" s="287"/>
      <c r="C18" s="288"/>
      <c r="D18" s="195"/>
      <c r="E18" s="196"/>
      <c r="F18" s="196"/>
      <c r="G18" s="197"/>
      <c r="H18" s="198"/>
    </row>
    <row r="19" spans="1:8" ht="32.25" customHeight="1">
      <c r="A19" s="255"/>
      <c r="B19" s="255"/>
      <c r="C19" s="256" t="s">
        <v>382</v>
      </c>
      <c r="D19" s="256"/>
      <c r="E19" s="256"/>
      <c r="F19" s="256"/>
      <c r="G19" s="256"/>
      <c r="H19" s="256"/>
    </row>
    <row r="20" spans="1:8" ht="15.75">
      <c r="A20" s="190" t="s">
        <v>383</v>
      </c>
      <c r="B20" s="191">
        <v>0.6</v>
      </c>
      <c r="C20" s="191">
        <v>0.6</v>
      </c>
      <c r="D20" s="191">
        <v>0.6</v>
      </c>
      <c r="E20" s="191" t="s">
        <v>388</v>
      </c>
      <c r="F20" s="192">
        <v>2</v>
      </c>
      <c r="G20" s="286">
        <v>230</v>
      </c>
      <c r="H20" s="115">
        <v>2890</v>
      </c>
    </row>
    <row r="21" spans="1:8" ht="15.75">
      <c r="A21" s="190" t="s">
        <v>384</v>
      </c>
      <c r="B21" s="191">
        <v>0.8</v>
      </c>
      <c r="C21" s="191">
        <v>0.8</v>
      </c>
      <c r="D21" s="191">
        <v>0.8</v>
      </c>
      <c r="E21" s="191" t="s">
        <v>389</v>
      </c>
      <c r="F21" s="191">
        <v>2.6</v>
      </c>
      <c r="G21" s="286"/>
      <c r="H21" s="115">
        <v>3190</v>
      </c>
    </row>
    <row r="22" spans="1:8" ht="15.75">
      <c r="A22" s="190" t="s">
        <v>385</v>
      </c>
      <c r="B22" s="191">
        <v>1</v>
      </c>
      <c r="C22" s="191">
        <v>1</v>
      </c>
      <c r="D22" s="191">
        <v>1</v>
      </c>
      <c r="E22" s="191" t="s">
        <v>390</v>
      </c>
      <c r="F22" s="191">
        <v>3.2</v>
      </c>
      <c r="G22" s="286"/>
      <c r="H22" s="115">
        <v>3790</v>
      </c>
    </row>
    <row r="23" spans="1:8" ht="15.75">
      <c r="A23" s="190" t="s">
        <v>386</v>
      </c>
      <c r="B23" s="191">
        <v>2</v>
      </c>
      <c r="C23" s="191">
        <v>2</v>
      </c>
      <c r="D23" s="191">
        <v>2</v>
      </c>
      <c r="E23" s="191" t="s">
        <v>391</v>
      </c>
      <c r="F23" s="191">
        <v>6.5</v>
      </c>
      <c r="G23" s="286"/>
      <c r="H23" s="115">
        <v>6990</v>
      </c>
    </row>
    <row r="24" spans="1:8" ht="15.75">
      <c r="A24" s="190" t="s">
        <v>387</v>
      </c>
      <c r="B24" s="191">
        <v>3</v>
      </c>
      <c r="C24" s="191">
        <v>3</v>
      </c>
      <c r="D24" s="191">
        <v>3</v>
      </c>
      <c r="E24" s="191" t="s">
        <v>392</v>
      </c>
      <c r="F24" s="191">
        <v>9.6</v>
      </c>
      <c r="G24" s="193">
        <v>400</v>
      </c>
      <c r="H24" s="115">
        <v>8490</v>
      </c>
    </row>
    <row r="25" spans="1:8" ht="15.75">
      <c r="A25" s="237"/>
      <c r="B25" s="237"/>
      <c r="C25" s="293" t="s">
        <v>313</v>
      </c>
      <c r="D25" s="294"/>
      <c r="E25" s="294"/>
      <c r="F25" s="294"/>
      <c r="G25" s="294"/>
      <c r="H25" s="295"/>
    </row>
    <row r="26" spans="1:8" ht="15.75">
      <c r="A26" s="87" t="s">
        <v>169</v>
      </c>
      <c r="B26" s="88"/>
      <c r="C26" s="90">
        <v>0.6</v>
      </c>
      <c r="D26" s="90">
        <v>0.6</v>
      </c>
      <c r="E26" s="90" t="s">
        <v>170</v>
      </c>
      <c r="F26" s="90">
        <v>2.2</v>
      </c>
      <c r="G26" s="290">
        <v>230</v>
      </c>
      <c r="H26" s="89">
        <v>2490</v>
      </c>
    </row>
    <row r="27" spans="1:8" ht="15.75">
      <c r="A27" s="81" t="s">
        <v>87</v>
      </c>
      <c r="B27" s="239">
        <v>0.8</v>
      </c>
      <c r="C27" s="240"/>
      <c r="D27" s="84">
        <v>0.8</v>
      </c>
      <c r="E27" s="85" t="s">
        <v>171</v>
      </c>
      <c r="F27" s="85">
        <v>2.8</v>
      </c>
      <c r="G27" s="291"/>
      <c r="H27" s="86">
        <v>2690</v>
      </c>
    </row>
    <row r="28" spans="1:8" ht="15.75">
      <c r="A28" s="22" t="s">
        <v>88</v>
      </c>
      <c r="B28" s="223">
        <v>1</v>
      </c>
      <c r="C28" s="224"/>
      <c r="D28" s="19">
        <v>1</v>
      </c>
      <c r="E28" s="23" t="s">
        <v>172</v>
      </c>
      <c r="F28" s="23">
        <v>3.4</v>
      </c>
      <c r="G28" s="291"/>
      <c r="H28" s="20">
        <v>3090</v>
      </c>
    </row>
    <row r="29" spans="1:8" ht="15.75">
      <c r="A29" s="22" t="s">
        <v>173</v>
      </c>
      <c r="B29" s="41"/>
      <c r="C29" s="42">
        <v>1.5</v>
      </c>
      <c r="D29" s="19">
        <v>1.5</v>
      </c>
      <c r="E29" s="23" t="s">
        <v>174</v>
      </c>
      <c r="F29" s="23">
        <v>4.2</v>
      </c>
      <c r="G29" s="291"/>
      <c r="H29" s="20">
        <v>3790</v>
      </c>
    </row>
    <row r="30" spans="1:8" ht="15.75">
      <c r="A30" s="22" t="s">
        <v>89</v>
      </c>
      <c r="B30" s="223">
        <v>2</v>
      </c>
      <c r="C30" s="224"/>
      <c r="D30" s="19">
        <v>2</v>
      </c>
      <c r="E30" s="23" t="s">
        <v>175</v>
      </c>
      <c r="F30" s="23">
        <v>6.8</v>
      </c>
      <c r="G30" s="291"/>
      <c r="H30" s="20">
        <v>5590</v>
      </c>
    </row>
    <row r="31" spans="1:8" ht="15.75">
      <c r="A31" s="188" t="s">
        <v>90</v>
      </c>
      <c r="B31" s="216">
        <v>3</v>
      </c>
      <c r="C31" s="217"/>
      <c r="D31" s="202">
        <v>3</v>
      </c>
      <c r="E31" s="189" t="s">
        <v>176</v>
      </c>
      <c r="F31" s="189">
        <v>7.8</v>
      </c>
      <c r="G31" s="292"/>
      <c r="H31" s="76">
        <v>6790</v>
      </c>
    </row>
    <row r="32" spans="1:8" ht="15.75">
      <c r="A32" s="203"/>
      <c r="B32" s="200"/>
      <c r="C32" s="289" t="s">
        <v>402</v>
      </c>
      <c r="D32" s="285"/>
      <c r="E32" s="285"/>
      <c r="F32" s="285"/>
      <c r="G32" s="285"/>
      <c r="H32" s="285"/>
    </row>
    <row r="33" spans="1:8" ht="15.75">
      <c r="A33" s="190" t="s">
        <v>403</v>
      </c>
      <c r="B33" s="201"/>
      <c r="C33" s="201">
        <v>2</v>
      </c>
      <c r="D33" s="201">
        <v>2</v>
      </c>
      <c r="E33" s="191" t="s">
        <v>405</v>
      </c>
      <c r="F33" s="191">
        <v>3.5</v>
      </c>
      <c r="G33" s="286">
        <v>230</v>
      </c>
      <c r="H33" s="115">
        <v>3290</v>
      </c>
    </row>
    <row r="34" spans="1:8" ht="15.75">
      <c r="A34" s="190" t="s">
        <v>404</v>
      </c>
      <c r="B34" s="201"/>
      <c r="C34" s="201">
        <v>3</v>
      </c>
      <c r="D34" s="201">
        <v>3</v>
      </c>
      <c r="E34" s="191" t="s">
        <v>406</v>
      </c>
      <c r="F34" s="191">
        <v>4.1</v>
      </c>
      <c r="G34" s="286"/>
      <c r="H34" s="115">
        <v>4390</v>
      </c>
    </row>
    <row r="35" spans="1:8" ht="37.5" customHeight="1">
      <c r="A35" s="199"/>
      <c r="B35" s="200"/>
      <c r="C35" s="289" t="s">
        <v>407</v>
      </c>
      <c r="D35" s="285"/>
      <c r="E35" s="285"/>
      <c r="F35" s="285"/>
      <c r="G35" s="285"/>
      <c r="H35" s="285"/>
    </row>
    <row r="36" spans="1:8" ht="15.75">
      <c r="A36" s="190" t="s">
        <v>408</v>
      </c>
      <c r="B36" s="201"/>
      <c r="C36" s="191">
        <v>1</v>
      </c>
      <c r="D36" s="191">
        <v>1</v>
      </c>
      <c r="E36" s="191" t="s">
        <v>417</v>
      </c>
      <c r="F36" s="191">
        <v>1.9</v>
      </c>
      <c r="G36" s="286">
        <v>230</v>
      </c>
      <c r="H36" s="115">
        <v>2390</v>
      </c>
    </row>
    <row r="37" spans="1:8" ht="15.75">
      <c r="A37" s="190" t="s">
        <v>409</v>
      </c>
      <c r="B37" s="201"/>
      <c r="C37" s="191">
        <v>1.5</v>
      </c>
      <c r="D37" s="191">
        <v>1.5</v>
      </c>
      <c r="E37" s="191" t="s">
        <v>418</v>
      </c>
      <c r="F37" s="191">
        <v>2.8</v>
      </c>
      <c r="G37" s="286"/>
      <c r="H37" s="115">
        <v>2990</v>
      </c>
    </row>
    <row r="38" spans="1:8" ht="15.75">
      <c r="A38" s="190" t="s">
        <v>410</v>
      </c>
      <c r="B38" s="201"/>
      <c r="C38" s="191">
        <v>2</v>
      </c>
      <c r="D38" s="191">
        <v>2</v>
      </c>
      <c r="E38" s="191" t="s">
        <v>419</v>
      </c>
      <c r="F38" s="192">
        <v>3.1</v>
      </c>
      <c r="G38" s="286"/>
      <c r="H38" s="115">
        <v>3590</v>
      </c>
    </row>
    <row r="39" spans="1:8" ht="15.75">
      <c r="A39" s="190" t="s">
        <v>411</v>
      </c>
      <c r="B39" s="201"/>
      <c r="C39" s="191">
        <v>1</v>
      </c>
      <c r="D39" s="191">
        <v>1</v>
      </c>
      <c r="E39" s="191" t="s">
        <v>417</v>
      </c>
      <c r="F39" s="191">
        <v>2.1</v>
      </c>
      <c r="G39" s="286"/>
      <c r="H39" s="115">
        <v>2390</v>
      </c>
    </row>
    <row r="40" spans="1:8" ht="15.75">
      <c r="A40" s="190" t="s">
        <v>412</v>
      </c>
      <c r="B40" s="201"/>
      <c r="C40" s="191">
        <v>1.5</v>
      </c>
      <c r="D40" s="191">
        <v>1.5</v>
      </c>
      <c r="E40" s="191" t="s">
        <v>418</v>
      </c>
      <c r="F40" s="191">
        <v>3.1</v>
      </c>
      <c r="G40" s="286"/>
      <c r="H40" s="115">
        <v>2990</v>
      </c>
    </row>
    <row r="41" spans="1:8" ht="15.75">
      <c r="A41" s="190" t="s">
        <v>413</v>
      </c>
      <c r="B41" s="201"/>
      <c r="C41" s="191">
        <v>2</v>
      </c>
      <c r="D41" s="191">
        <v>2</v>
      </c>
      <c r="E41" s="191" t="s">
        <v>419</v>
      </c>
      <c r="F41" s="192">
        <v>3.5</v>
      </c>
      <c r="G41" s="286"/>
      <c r="H41" s="115">
        <v>3590</v>
      </c>
    </row>
    <row r="42" spans="1:8" ht="15.75">
      <c r="A42" s="190" t="s">
        <v>414</v>
      </c>
      <c r="B42" s="201"/>
      <c r="C42" s="191">
        <v>3</v>
      </c>
      <c r="D42" s="191">
        <v>3</v>
      </c>
      <c r="E42" s="191" t="s">
        <v>420</v>
      </c>
      <c r="F42" s="192">
        <v>5</v>
      </c>
      <c r="G42" s="286">
        <v>400</v>
      </c>
      <c r="H42" s="115">
        <v>5790</v>
      </c>
    </row>
    <row r="43" spans="1:8" ht="15.75">
      <c r="A43" s="190" t="s">
        <v>415</v>
      </c>
      <c r="B43" s="201"/>
      <c r="C43" s="191">
        <v>4.5</v>
      </c>
      <c r="D43" s="191">
        <v>4.5</v>
      </c>
      <c r="E43" s="191" t="s">
        <v>421</v>
      </c>
      <c r="F43" s="191">
        <v>6.8</v>
      </c>
      <c r="G43" s="286"/>
      <c r="H43" s="115">
        <v>7690</v>
      </c>
    </row>
    <row r="44" spans="1:8" ht="15.75">
      <c r="A44" s="190" t="s">
        <v>416</v>
      </c>
      <c r="B44" s="201"/>
      <c r="C44" s="191">
        <v>6</v>
      </c>
      <c r="D44" s="191">
        <v>6</v>
      </c>
      <c r="E44" s="191" t="s">
        <v>422</v>
      </c>
      <c r="F44" s="191">
        <v>8.3</v>
      </c>
      <c r="G44" s="286"/>
      <c r="H44" s="115">
        <v>8990</v>
      </c>
    </row>
    <row r="45" spans="1:8" ht="32.25" customHeight="1">
      <c r="A45" s="190"/>
      <c r="B45" s="201"/>
      <c r="C45" s="283" t="s">
        <v>423</v>
      </c>
      <c r="D45" s="284"/>
      <c r="E45" s="284"/>
      <c r="F45" s="284"/>
      <c r="G45" s="284"/>
      <c r="H45" s="284"/>
    </row>
    <row r="46" spans="1:8" ht="15.75">
      <c r="A46" s="204" t="s">
        <v>424</v>
      </c>
      <c r="B46" s="201"/>
      <c r="C46" s="205">
        <v>0.3</v>
      </c>
      <c r="D46" s="205">
        <v>0.3</v>
      </c>
      <c r="E46" s="275" t="s">
        <v>426</v>
      </c>
      <c r="F46" s="275">
        <v>3.4</v>
      </c>
      <c r="G46" s="275">
        <v>230</v>
      </c>
      <c r="H46" s="115">
        <v>2790</v>
      </c>
    </row>
    <row r="47" spans="1:8" ht="15.75">
      <c r="A47" s="204" t="s">
        <v>425</v>
      </c>
      <c r="B47" s="201"/>
      <c r="C47" s="206">
        <v>0.6</v>
      </c>
      <c r="D47" s="206">
        <v>0.6</v>
      </c>
      <c r="E47" s="275"/>
      <c r="F47" s="275"/>
      <c r="G47" s="275"/>
      <c r="H47" s="115">
        <v>3190</v>
      </c>
    </row>
    <row r="48" spans="1:8" ht="36" customHeight="1">
      <c r="A48" s="190"/>
      <c r="B48" s="201"/>
      <c r="C48" s="283" t="s">
        <v>427</v>
      </c>
      <c r="D48" s="285"/>
      <c r="E48" s="285"/>
      <c r="F48" s="285"/>
      <c r="G48" s="285"/>
      <c r="H48" s="285"/>
    </row>
    <row r="49" spans="1:8" ht="15.75">
      <c r="A49" s="208" t="s">
        <v>428</v>
      </c>
      <c r="B49" s="201"/>
      <c r="C49" s="191" t="s">
        <v>430</v>
      </c>
      <c r="D49" s="191" t="s">
        <v>430</v>
      </c>
      <c r="E49" s="191" t="s">
        <v>432</v>
      </c>
      <c r="F49" s="191">
        <v>3.5</v>
      </c>
      <c r="G49" s="286">
        <v>230</v>
      </c>
      <c r="H49" s="115">
        <v>3290</v>
      </c>
    </row>
    <row r="50" spans="1:8" ht="15.75">
      <c r="A50" s="208" t="s">
        <v>429</v>
      </c>
      <c r="B50" s="201"/>
      <c r="C50" s="209" t="s">
        <v>431</v>
      </c>
      <c r="D50" s="209" t="s">
        <v>431</v>
      </c>
      <c r="E50" s="191" t="s">
        <v>433</v>
      </c>
      <c r="F50" s="191">
        <v>5.3</v>
      </c>
      <c r="G50" s="286"/>
      <c r="H50" s="115">
        <v>9990</v>
      </c>
    </row>
    <row r="51" spans="1:8" ht="18" customHeight="1">
      <c r="A51" s="190"/>
      <c r="B51" s="201"/>
      <c r="C51" s="283" t="s">
        <v>434</v>
      </c>
      <c r="D51" s="284"/>
      <c r="E51" s="284"/>
      <c r="F51" s="284"/>
      <c r="G51" s="284"/>
      <c r="H51" s="284"/>
    </row>
    <row r="52" spans="1:8" ht="15.75">
      <c r="A52" s="207" t="s">
        <v>435</v>
      </c>
      <c r="B52" s="201"/>
      <c r="C52" s="205" t="s">
        <v>436</v>
      </c>
      <c r="D52" s="205" t="s">
        <v>436</v>
      </c>
      <c r="E52" s="205" t="s">
        <v>437</v>
      </c>
      <c r="F52" s="191">
        <v>1.5</v>
      </c>
      <c r="G52" s="193">
        <v>230</v>
      </c>
      <c r="H52" s="115">
        <v>1990</v>
      </c>
    </row>
    <row r="53" spans="1:8" ht="30.75" customHeight="1">
      <c r="A53" s="190"/>
      <c r="B53" s="201"/>
      <c r="C53" s="283" t="s">
        <v>443</v>
      </c>
      <c r="D53" s="285"/>
      <c r="E53" s="285"/>
      <c r="F53" s="285"/>
      <c r="G53" s="285"/>
      <c r="H53" s="285"/>
    </row>
    <row r="54" spans="1:8" ht="15.75">
      <c r="A54" s="208" t="s">
        <v>438</v>
      </c>
      <c r="B54" s="201"/>
      <c r="C54" s="191" t="s">
        <v>440</v>
      </c>
      <c r="D54" s="191" t="s">
        <v>440</v>
      </c>
      <c r="E54" s="191" t="s">
        <v>441</v>
      </c>
      <c r="F54" s="191">
        <v>1.5</v>
      </c>
      <c r="G54" s="286">
        <v>230</v>
      </c>
      <c r="H54" s="115">
        <v>1590</v>
      </c>
    </row>
    <row r="55" spans="1:8" ht="15.75">
      <c r="A55" s="208" t="s">
        <v>439</v>
      </c>
      <c r="B55" s="201"/>
      <c r="C55" s="191" t="s">
        <v>430</v>
      </c>
      <c r="D55" s="191" t="s">
        <v>430</v>
      </c>
      <c r="E55" s="191" t="s">
        <v>442</v>
      </c>
      <c r="F55" s="191">
        <v>1.7</v>
      </c>
      <c r="G55" s="286"/>
      <c r="H55" s="115">
        <v>1790</v>
      </c>
    </row>
    <row r="56" spans="1:8" ht="15.75">
      <c r="A56" s="22"/>
      <c r="B56" s="41"/>
      <c r="C56" s="42"/>
      <c r="D56" s="19"/>
      <c r="E56" s="23"/>
      <c r="F56" s="23"/>
      <c r="G56" s="24"/>
      <c r="H56" s="20"/>
    </row>
    <row r="57" spans="1:8" ht="15.75">
      <c r="A57" s="225"/>
      <c r="B57" s="225"/>
      <c r="C57" s="270" t="s">
        <v>34</v>
      </c>
      <c r="D57" s="270"/>
      <c r="E57" s="270"/>
      <c r="F57" s="270"/>
      <c r="G57" s="270"/>
      <c r="H57" s="270"/>
    </row>
    <row r="58" spans="1:8" ht="15.75">
      <c r="A58" s="15" t="s">
        <v>91</v>
      </c>
      <c r="B58" s="268" t="s">
        <v>9</v>
      </c>
      <c r="C58" s="269"/>
      <c r="D58" s="25" t="s">
        <v>9</v>
      </c>
      <c r="E58" s="25" t="s">
        <v>76</v>
      </c>
      <c r="F58" s="43">
        <v>0.2</v>
      </c>
      <c r="G58" s="26">
        <v>220</v>
      </c>
      <c r="H58" s="20">
        <v>790</v>
      </c>
    </row>
    <row r="59" spans="1:8" ht="15.75">
      <c r="A59" s="72" t="s">
        <v>92</v>
      </c>
      <c r="B59" s="273" t="s">
        <v>9</v>
      </c>
      <c r="C59" s="274"/>
      <c r="D59" s="73" t="s">
        <v>9</v>
      </c>
      <c r="E59" s="74" t="s">
        <v>76</v>
      </c>
      <c r="F59" s="74">
        <v>0.2</v>
      </c>
      <c r="G59" s="75">
        <v>220</v>
      </c>
      <c r="H59" s="76">
        <v>950</v>
      </c>
    </row>
    <row r="60" spans="1:8" ht="15.75">
      <c r="A60" s="77" t="s">
        <v>93</v>
      </c>
      <c r="B60" s="77"/>
      <c r="C60" s="80" t="s">
        <v>9</v>
      </c>
      <c r="D60" s="80" t="s">
        <v>9</v>
      </c>
      <c r="E60" s="79" t="s">
        <v>94</v>
      </c>
      <c r="F60" s="79">
        <v>0.3</v>
      </c>
      <c r="G60" s="79">
        <v>220</v>
      </c>
      <c r="H60" s="78">
        <v>2990</v>
      </c>
    </row>
    <row r="61" spans="1:8" ht="78" customHeight="1">
      <c r="A61" s="272" t="s">
        <v>8</v>
      </c>
      <c r="B61" s="272"/>
      <c r="C61" s="272"/>
      <c r="D61" s="272"/>
      <c r="E61" s="272"/>
      <c r="F61" s="272"/>
      <c r="G61" s="272"/>
      <c r="H61" s="272"/>
    </row>
  </sheetData>
  <sheetProtection password="C657" sheet="1" objects="1" scenarios="1" selectLockedCells="1" selectUnlockedCells="1"/>
  <mergeCells count="45">
    <mergeCell ref="G11:G12"/>
    <mergeCell ref="C32:H32"/>
    <mergeCell ref="G33:G34"/>
    <mergeCell ref="G26:G31"/>
    <mergeCell ref="B31:C31"/>
    <mergeCell ref="A25:B25"/>
    <mergeCell ref="C25:H25"/>
    <mergeCell ref="B27:C27"/>
    <mergeCell ref="A61:H61"/>
    <mergeCell ref="C35:H35"/>
    <mergeCell ref="G42:G44"/>
    <mergeCell ref="G36:G41"/>
    <mergeCell ref="C45:H45"/>
    <mergeCell ref="G49:G50"/>
    <mergeCell ref="F46:F47"/>
    <mergeCell ref="C48:H48"/>
    <mergeCell ref="A57:B57"/>
    <mergeCell ref="C57:H57"/>
    <mergeCell ref="B58:C58"/>
    <mergeCell ref="B59:C59"/>
    <mergeCell ref="C51:H51"/>
    <mergeCell ref="C53:H53"/>
    <mergeCell ref="G54:G55"/>
    <mergeCell ref="B18:C18"/>
    <mergeCell ref="A19:B19"/>
    <mergeCell ref="C19:H19"/>
    <mergeCell ref="B28:C28"/>
    <mergeCell ref="B30:C30"/>
    <mergeCell ref="E46:E47"/>
    <mergeCell ref="G46:G47"/>
    <mergeCell ref="A9:H9"/>
    <mergeCell ref="A10:B10"/>
    <mergeCell ref="C10:H10"/>
    <mergeCell ref="B11:C11"/>
    <mergeCell ref="A14:B14"/>
    <mergeCell ref="C14:H14"/>
    <mergeCell ref="G20:G23"/>
    <mergeCell ref="G15:G17"/>
    <mergeCell ref="A3:C4"/>
    <mergeCell ref="B7:C7"/>
    <mergeCell ref="D7:D8"/>
    <mergeCell ref="F7:F8"/>
    <mergeCell ref="G7:G8"/>
    <mergeCell ref="H7:H8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6"/>
  <sheetViews>
    <sheetView zoomScalePageLayoutView="0" workbookViewId="0" topLeftCell="A1">
      <pane ySplit="8" topLeftCell="A13" activePane="bottomLeft" state="frozen"/>
      <selection pane="topLeft" activeCell="I1" sqref="I1:I6"/>
      <selection pane="bottomLeft" activeCell="M18" sqref="M18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3" width="15.875" style="1" customWidth="1"/>
    <col min="4" max="4" width="12.00390625" style="1" customWidth="1"/>
    <col min="5" max="5" width="13.25390625" style="1" customWidth="1"/>
    <col min="6" max="8" width="11.875" style="1" customWidth="1"/>
    <col min="9" max="9" width="12.00390625" style="1" customWidth="1"/>
    <col min="10" max="10" width="12.00390625" style="2" customWidth="1"/>
    <col min="11" max="11" width="9.125" style="3" hidden="1" customWidth="1"/>
    <col min="12" max="12" width="9.125" style="1" hidden="1" customWidth="1"/>
    <col min="13" max="16384" width="9.125" style="1" customWidth="1"/>
  </cols>
  <sheetData>
    <row r="1" spans="1:10" s="2" customFormat="1" ht="31.5">
      <c r="A1" s="4" t="s">
        <v>0</v>
      </c>
      <c r="I1" s="37"/>
      <c r="J1" s="5" t="str">
        <f>XX!E3</f>
        <v>ООО "Форт-Нокс"</v>
      </c>
    </row>
    <row r="2" spans="1:10" s="2" customFormat="1" ht="18">
      <c r="A2" s="6" t="s">
        <v>39</v>
      </c>
      <c r="I2" s="37"/>
      <c r="J2" s="7" t="str">
        <f>XX!E4</f>
        <v>г. Уфа, ул. Лесотехникума, 49/1</v>
      </c>
    </row>
    <row r="3" spans="1:10" s="2" customFormat="1" ht="18" customHeight="1">
      <c r="A3" s="230" t="s">
        <v>10</v>
      </c>
      <c r="B3" s="230"/>
      <c r="C3" s="230"/>
      <c r="I3" s="37"/>
      <c r="J3" s="7" t="str">
        <f>XX!E5</f>
        <v>ТСК "Октябрьский", зал 1, эт. 2, оф. 17-19</v>
      </c>
    </row>
    <row r="4" spans="1:10" s="2" customFormat="1" ht="12.75">
      <c r="A4" s="230"/>
      <c r="B4" s="230"/>
      <c r="C4" s="230"/>
      <c r="I4" s="37"/>
      <c r="J4" s="7" t="str">
        <f>XX!E6</f>
        <v>291-27-37; 290-12-00; 246-31-92</v>
      </c>
    </row>
    <row r="5" spans="1:10" s="2" customFormat="1" ht="12.75">
      <c r="A5" s="8" t="s">
        <v>1</v>
      </c>
      <c r="B5" s="9">
        <f>XX!C3</f>
        <v>43626</v>
      </c>
      <c r="C5" s="39">
        <f>XX!C3</f>
        <v>43626</v>
      </c>
      <c r="I5" s="37"/>
      <c r="J5" s="10" t="str">
        <f>XX!E7</f>
        <v>www.ft-nx.ru</v>
      </c>
    </row>
    <row r="6" spans="8:10" s="2" customFormat="1" ht="21" customHeight="1">
      <c r="H6" s="38"/>
      <c r="I6" s="37"/>
      <c r="J6" s="38"/>
    </row>
    <row r="7" spans="1:11" ht="48" customHeight="1">
      <c r="A7" s="11" t="str">
        <f>A3</f>
        <v>Ballu</v>
      </c>
      <c r="B7" s="228" t="s">
        <v>79</v>
      </c>
      <c r="C7" s="228"/>
      <c r="D7" s="229" t="s">
        <v>186</v>
      </c>
      <c r="E7" s="12" t="s">
        <v>4</v>
      </c>
      <c r="F7" s="235" t="s">
        <v>11</v>
      </c>
      <c r="G7" s="305" t="s">
        <v>12</v>
      </c>
      <c r="H7" s="305" t="s">
        <v>193</v>
      </c>
      <c r="I7" s="305" t="s">
        <v>35</v>
      </c>
      <c r="J7" s="305" t="s">
        <v>5</v>
      </c>
      <c r="K7" s="304" t="s">
        <v>49</v>
      </c>
    </row>
    <row r="8" spans="1:11" ht="16.5" customHeight="1">
      <c r="A8" s="12" t="s">
        <v>6</v>
      </c>
      <c r="B8" s="235"/>
      <c r="C8" s="236"/>
      <c r="D8" s="229"/>
      <c r="E8" s="12" t="s">
        <v>7</v>
      </c>
      <c r="F8" s="235"/>
      <c r="G8" s="305"/>
      <c r="H8" s="305"/>
      <c r="I8" s="305"/>
      <c r="J8" s="305"/>
      <c r="K8" s="304"/>
    </row>
    <row r="9" spans="1:11" ht="75.75" customHeight="1">
      <c r="A9" s="227" t="s">
        <v>8</v>
      </c>
      <c r="B9" s="227"/>
      <c r="C9" s="227"/>
      <c r="D9" s="227"/>
      <c r="E9" s="227"/>
      <c r="F9" s="227"/>
      <c r="G9" s="272"/>
      <c r="H9" s="272"/>
      <c r="I9" s="272"/>
      <c r="J9" s="272"/>
      <c r="K9" s="18"/>
    </row>
    <row r="10" spans="1:10" s="2" customFormat="1" ht="32.25" customHeight="1">
      <c r="A10" s="233"/>
      <c r="B10" s="233"/>
      <c r="C10" s="222" t="s">
        <v>182</v>
      </c>
      <c r="D10" s="222"/>
      <c r="E10" s="222"/>
      <c r="F10" s="222"/>
      <c r="G10" s="222"/>
      <c r="H10" s="222"/>
      <c r="I10" s="222"/>
      <c r="J10" s="222"/>
    </row>
    <row r="11" spans="1:14" s="2" customFormat="1" ht="27.75" customHeight="1">
      <c r="A11" s="22" t="s">
        <v>183</v>
      </c>
      <c r="B11" s="223">
        <v>250</v>
      </c>
      <c r="C11" s="224"/>
      <c r="D11" s="21" t="s">
        <v>187</v>
      </c>
      <c r="E11" s="21" t="s">
        <v>188</v>
      </c>
      <c r="F11" s="21">
        <v>3.2</v>
      </c>
      <c r="G11" s="21">
        <v>220</v>
      </c>
      <c r="H11" s="21" t="s">
        <v>194</v>
      </c>
      <c r="I11" s="21">
        <v>2.2</v>
      </c>
      <c r="J11" s="20">
        <v>3490</v>
      </c>
      <c r="K11" s="13">
        <v>2233</v>
      </c>
      <c r="L11" s="36">
        <v>2960</v>
      </c>
      <c r="M11" s="36"/>
      <c r="N11" s="36"/>
    </row>
    <row r="12" spans="1:14" s="2" customFormat="1" ht="27.75" customHeight="1">
      <c r="A12" s="22" t="s">
        <v>184</v>
      </c>
      <c r="B12" s="223">
        <v>300</v>
      </c>
      <c r="C12" s="224"/>
      <c r="D12" s="21" t="s">
        <v>189</v>
      </c>
      <c r="E12" s="21" t="s">
        <v>190</v>
      </c>
      <c r="F12" s="21">
        <v>3.9</v>
      </c>
      <c r="G12" s="21">
        <v>220</v>
      </c>
      <c r="H12" s="21" t="s">
        <v>194</v>
      </c>
      <c r="I12" s="21">
        <v>2.2</v>
      </c>
      <c r="J12" s="20">
        <v>3990</v>
      </c>
      <c r="K12" s="13">
        <v>3493</v>
      </c>
      <c r="L12" s="36">
        <v>4770</v>
      </c>
      <c r="M12" s="36"/>
      <c r="N12" s="36"/>
    </row>
    <row r="13" spans="1:14" s="2" customFormat="1" ht="29.25" customHeight="1">
      <c r="A13" s="22" t="s">
        <v>185</v>
      </c>
      <c r="B13" s="223">
        <v>400</v>
      </c>
      <c r="C13" s="224"/>
      <c r="D13" s="21" t="s">
        <v>191</v>
      </c>
      <c r="E13" s="21" t="s">
        <v>192</v>
      </c>
      <c r="F13" s="21">
        <v>6</v>
      </c>
      <c r="G13" s="21">
        <v>220</v>
      </c>
      <c r="H13" s="93" t="s">
        <v>195</v>
      </c>
      <c r="I13" s="21">
        <v>2.2</v>
      </c>
      <c r="J13" s="20">
        <v>5290</v>
      </c>
      <c r="K13" s="13">
        <v>4543</v>
      </c>
      <c r="L13" s="36">
        <v>6300</v>
      </c>
      <c r="M13" s="36"/>
      <c r="N13" s="36"/>
    </row>
    <row r="14" spans="1:14" s="14" customFormat="1" ht="32.25" customHeight="1">
      <c r="A14" s="225"/>
      <c r="B14" s="225"/>
      <c r="C14" s="307" t="s">
        <v>196</v>
      </c>
      <c r="D14" s="308"/>
      <c r="E14" s="308"/>
      <c r="F14" s="308"/>
      <c r="G14" s="308"/>
      <c r="H14" s="308"/>
      <c r="I14" s="308"/>
      <c r="J14" s="309"/>
      <c r="K14" s="27"/>
      <c r="L14" s="35"/>
      <c r="M14" s="35"/>
      <c r="N14" s="35"/>
    </row>
    <row r="15" spans="1:14" s="14" customFormat="1" ht="26.25" customHeight="1">
      <c r="A15" s="22" t="s">
        <v>197</v>
      </c>
      <c r="B15" s="223">
        <v>350</v>
      </c>
      <c r="C15" s="224"/>
      <c r="D15" s="16" t="s">
        <v>191</v>
      </c>
      <c r="E15" s="23" t="s">
        <v>201</v>
      </c>
      <c r="F15" s="23">
        <v>4.9</v>
      </c>
      <c r="G15" s="23">
        <v>220</v>
      </c>
      <c r="H15" s="300" t="s">
        <v>194</v>
      </c>
      <c r="I15" s="24">
        <v>2.5</v>
      </c>
      <c r="J15" s="20">
        <v>4590</v>
      </c>
      <c r="K15" s="13">
        <v>3493</v>
      </c>
      <c r="L15" s="35">
        <v>4680</v>
      </c>
      <c r="M15" s="35"/>
      <c r="N15" s="35"/>
    </row>
    <row r="16" spans="1:14" s="14" customFormat="1" ht="26.25" customHeight="1">
      <c r="A16" s="22" t="s">
        <v>198</v>
      </c>
      <c r="B16" s="223">
        <v>450</v>
      </c>
      <c r="C16" s="224"/>
      <c r="D16" s="16" t="s">
        <v>202</v>
      </c>
      <c r="E16" s="23" t="s">
        <v>203</v>
      </c>
      <c r="F16" s="23">
        <v>7.2</v>
      </c>
      <c r="G16" s="23">
        <v>220</v>
      </c>
      <c r="H16" s="301"/>
      <c r="I16" s="24">
        <v>2.5</v>
      </c>
      <c r="J16" s="20">
        <v>7790</v>
      </c>
      <c r="K16" s="13">
        <v>7693</v>
      </c>
      <c r="L16" s="35">
        <v>10430</v>
      </c>
      <c r="M16" s="35"/>
      <c r="N16" s="35"/>
    </row>
    <row r="17" spans="1:14" s="14" customFormat="1" ht="26.25" customHeight="1">
      <c r="A17" s="22" t="s">
        <v>199</v>
      </c>
      <c r="B17" s="223">
        <v>700</v>
      </c>
      <c r="C17" s="224"/>
      <c r="D17" s="94" t="s">
        <v>207</v>
      </c>
      <c r="E17" s="23" t="s">
        <v>204</v>
      </c>
      <c r="F17" s="23">
        <v>9.1</v>
      </c>
      <c r="G17" s="23">
        <v>220</v>
      </c>
      <c r="H17" s="300" t="s">
        <v>208</v>
      </c>
      <c r="I17" s="24">
        <v>2.5</v>
      </c>
      <c r="J17" s="20">
        <v>10190</v>
      </c>
      <c r="K17" s="13">
        <v>11613</v>
      </c>
      <c r="L17" s="35">
        <v>16200</v>
      </c>
      <c r="M17" s="35"/>
      <c r="N17" s="35"/>
    </row>
    <row r="18" spans="1:14" s="14" customFormat="1" ht="26.25" customHeight="1">
      <c r="A18" s="22" t="s">
        <v>200</v>
      </c>
      <c r="B18" s="223">
        <v>1050</v>
      </c>
      <c r="C18" s="224"/>
      <c r="D18" s="16" t="s">
        <v>205</v>
      </c>
      <c r="E18" s="23" t="s">
        <v>206</v>
      </c>
      <c r="F18" s="23">
        <v>13.3</v>
      </c>
      <c r="G18" s="23">
        <v>380</v>
      </c>
      <c r="H18" s="301"/>
      <c r="I18" s="24">
        <v>2.5</v>
      </c>
      <c r="J18" s="20">
        <v>13190</v>
      </c>
      <c r="K18" s="13">
        <v>13993</v>
      </c>
      <c r="L18" s="35">
        <v>17990</v>
      </c>
      <c r="M18" s="35"/>
      <c r="N18" s="35"/>
    </row>
    <row r="19" spans="1:14" s="2" customFormat="1" ht="15.75" customHeight="1">
      <c r="A19" s="237"/>
      <c r="B19" s="237"/>
      <c r="C19" s="271" t="s">
        <v>209</v>
      </c>
      <c r="D19" s="271"/>
      <c r="E19" s="271"/>
      <c r="F19" s="271"/>
      <c r="G19" s="271"/>
      <c r="H19" s="271"/>
      <c r="I19" s="271"/>
      <c r="J19" s="271"/>
      <c r="L19" s="36"/>
      <c r="M19" s="36"/>
      <c r="N19" s="36"/>
    </row>
    <row r="20" spans="1:14" ht="26.25" customHeight="1">
      <c r="A20" s="15" t="s">
        <v>210</v>
      </c>
      <c r="B20" s="223">
        <v>450</v>
      </c>
      <c r="C20" s="224"/>
      <c r="D20" s="16" t="s">
        <v>202</v>
      </c>
      <c r="E20" s="16" t="s">
        <v>203</v>
      </c>
      <c r="F20" s="16">
        <v>7.2</v>
      </c>
      <c r="G20" s="16">
        <v>220</v>
      </c>
      <c r="H20" s="23" t="s">
        <v>194</v>
      </c>
      <c r="I20" s="17">
        <v>2.5</v>
      </c>
      <c r="J20" s="20">
        <v>7790</v>
      </c>
      <c r="K20" s="13">
        <v>12593</v>
      </c>
      <c r="L20" s="36">
        <v>16200</v>
      </c>
      <c r="M20" s="36"/>
      <c r="N20" s="36"/>
    </row>
    <row r="21" spans="1:14" ht="26.25" customHeight="1">
      <c r="A21" s="15" t="s">
        <v>211</v>
      </c>
      <c r="B21" s="223">
        <v>700</v>
      </c>
      <c r="C21" s="224"/>
      <c r="D21" s="94" t="s">
        <v>207</v>
      </c>
      <c r="E21" s="16" t="s">
        <v>204</v>
      </c>
      <c r="F21" s="16">
        <v>9.1</v>
      </c>
      <c r="G21" s="16">
        <v>220</v>
      </c>
      <c r="H21" s="300" t="s">
        <v>213</v>
      </c>
      <c r="I21" s="17">
        <v>2.5</v>
      </c>
      <c r="J21" s="20">
        <v>11990</v>
      </c>
      <c r="K21" s="13">
        <v>17913</v>
      </c>
      <c r="L21" s="36">
        <v>23400</v>
      </c>
      <c r="M21" s="36"/>
      <c r="N21" s="36"/>
    </row>
    <row r="22" spans="1:14" ht="26.25" customHeight="1">
      <c r="A22" s="15" t="s">
        <v>212</v>
      </c>
      <c r="B22" s="223">
        <v>1050</v>
      </c>
      <c r="C22" s="224"/>
      <c r="D22" s="16" t="s">
        <v>205</v>
      </c>
      <c r="E22" s="16" t="s">
        <v>206</v>
      </c>
      <c r="F22" s="16">
        <v>13.3</v>
      </c>
      <c r="G22" s="16">
        <v>380</v>
      </c>
      <c r="H22" s="301"/>
      <c r="I22" s="17">
        <v>2.5</v>
      </c>
      <c r="J22" s="20">
        <v>15590</v>
      </c>
      <c r="K22" s="13">
        <v>20293</v>
      </c>
      <c r="L22" s="36">
        <v>26090</v>
      </c>
      <c r="M22" s="36"/>
      <c r="N22" s="36"/>
    </row>
    <row r="23" spans="1:14" s="2" customFormat="1" ht="32.25" customHeight="1">
      <c r="A23" s="231"/>
      <c r="B23" s="231"/>
      <c r="C23" s="232" t="s">
        <v>214</v>
      </c>
      <c r="D23" s="232"/>
      <c r="E23" s="232"/>
      <c r="F23" s="232"/>
      <c r="G23" s="232"/>
      <c r="H23" s="232"/>
      <c r="I23" s="232"/>
      <c r="J23" s="232"/>
      <c r="K23" s="27"/>
      <c r="L23" s="36"/>
      <c r="M23" s="36"/>
      <c r="N23" s="36"/>
    </row>
    <row r="24" spans="1:14" ht="26.25" customHeight="1">
      <c r="A24" s="22" t="s">
        <v>215</v>
      </c>
      <c r="B24" s="223">
        <v>600</v>
      </c>
      <c r="C24" s="224"/>
      <c r="D24" s="19" t="s">
        <v>191</v>
      </c>
      <c r="E24" s="23" t="s">
        <v>36</v>
      </c>
      <c r="F24" s="23">
        <v>9</v>
      </c>
      <c r="G24" s="23">
        <v>220</v>
      </c>
      <c r="H24" s="23" t="s">
        <v>194</v>
      </c>
      <c r="I24" s="24">
        <v>2.5</v>
      </c>
      <c r="J24" s="20">
        <v>6990</v>
      </c>
      <c r="K24" s="13">
        <v>11193</v>
      </c>
      <c r="L24" s="36">
        <v>14300</v>
      </c>
      <c r="M24" s="36"/>
      <c r="N24" s="36"/>
    </row>
    <row r="25" spans="1:14" ht="36.75" customHeight="1">
      <c r="A25" s="279"/>
      <c r="B25" s="279"/>
      <c r="C25" s="312" t="s">
        <v>216</v>
      </c>
      <c r="D25" s="313"/>
      <c r="E25" s="313"/>
      <c r="F25" s="313"/>
      <c r="G25" s="313"/>
      <c r="H25" s="313"/>
      <c r="I25" s="313"/>
      <c r="J25" s="314"/>
      <c r="K25" s="27"/>
      <c r="L25" s="36"/>
      <c r="M25" s="36"/>
      <c r="N25" s="36"/>
    </row>
    <row r="26" spans="1:14" ht="26.25" customHeight="1">
      <c r="A26" s="99" t="s">
        <v>217</v>
      </c>
      <c r="B26" s="302">
        <v>1100</v>
      </c>
      <c r="C26" s="302"/>
      <c r="D26" s="101" t="s">
        <v>243</v>
      </c>
      <c r="E26" s="102" t="s">
        <v>244</v>
      </c>
      <c r="F26" s="103">
        <v>13</v>
      </c>
      <c r="G26" s="101" t="s">
        <v>31</v>
      </c>
      <c r="H26" s="104"/>
      <c r="I26" s="104">
        <v>3</v>
      </c>
      <c r="J26" s="97">
        <v>13790</v>
      </c>
      <c r="K26" s="13">
        <f>L26*XX!$B$4</f>
        <v>12415.1544</v>
      </c>
      <c r="L26" s="36">
        <v>264</v>
      </c>
      <c r="M26" s="36"/>
      <c r="N26" s="36"/>
    </row>
    <row r="27" spans="1:14" ht="26.25" customHeight="1">
      <c r="A27" s="105" t="s">
        <v>218</v>
      </c>
      <c r="B27" s="100"/>
      <c r="C27" s="100">
        <v>1600</v>
      </c>
      <c r="D27" s="101" t="s">
        <v>245</v>
      </c>
      <c r="E27" s="102" t="s">
        <v>246</v>
      </c>
      <c r="F27" s="103">
        <v>17</v>
      </c>
      <c r="G27" s="101" t="s">
        <v>242</v>
      </c>
      <c r="H27" s="104"/>
      <c r="I27" s="104">
        <v>3</v>
      </c>
      <c r="J27" s="97">
        <v>19390</v>
      </c>
      <c r="K27" s="13"/>
      <c r="L27" s="36"/>
      <c r="M27" s="36"/>
      <c r="N27" s="36"/>
    </row>
    <row r="28" spans="1:14" ht="26.25" customHeight="1">
      <c r="A28" s="105" t="s">
        <v>219</v>
      </c>
      <c r="B28" s="100"/>
      <c r="C28" s="100" t="s">
        <v>231</v>
      </c>
      <c r="D28" s="101" t="s">
        <v>243</v>
      </c>
      <c r="E28" s="104" t="s">
        <v>238</v>
      </c>
      <c r="F28" s="103">
        <v>15</v>
      </c>
      <c r="G28" s="101" t="s">
        <v>31</v>
      </c>
      <c r="H28" s="104"/>
      <c r="I28" s="104">
        <v>3.5</v>
      </c>
      <c r="J28" s="97">
        <v>16490</v>
      </c>
      <c r="K28" s="13"/>
      <c r="L28" s="36"/>
      <c r="M28" s="36"/>
      <c r="N28" s="36"/>
    </row>
    <row r="29" spans="1:14" ht="26.25" customHeight="1">
      <c r="A29" s="105" t="s">
        <v>220</v>
      </c>
      <c r="B29" s="100"/>
      <c r="C29" s="100" t="s">
        <v>231</v>
      </c>
      <c r="D29" s="101" t="s">
        <v>245</v>
      </c>
      <c r="E29" s="104" t="s">
        <v>238</v>
      </c>
      <c r="F29" s="103">
        <v>16</v>
      </c>
      <c r="G29" s="101" t="s">
        <v>242</v>
      </c>
      <c r="H29" s="104"/>
      <c r="I29" s="104">
        <v>3.5</v>
      </c>
      <c r="J29" s="97">
        <v>16690</v>
      </c>
      <c r="K29" s="13"/>
      <c r="L29" s="36"/>
      <c r="M29" s="36"/>
      <c r="N29" s="36"/>
    </row>
    <row r="30" spans="1:14" ht="26.25" customHeight="1">
      <c r="A30" s="105" t="s">
        <v>221</v>
      </c>
      <c r="B30" s="100"/>
      <c r="C30" s="100" t="s">
        <v>232</v>
      </c>
      <c r="D30" s="101" t="s">
        <v>245</v>
      </c>
      <c r="E30" s="104" t="s">
        <v>239</v>
      </c>
      <c r="F30" s="103">
        <v>20</v>
      </c>
      <c r="G30" s="101" t="s">
        <v>242</v>
      </c>
      <c r="H30" s="104"/>
      <c r="I30" s="104">
        <v>3.5</v>
      </c>
      <c r="J30" s="97">
        <v>23290</v>
      </c>
      <c r="K30" s="13"/>
      <c r="L30" s="36"/>
      <c r="M30" s="36"/>
      <c r="N30" s="36"/>
    </row>
    <row r="31" spans="1:14" ht="26.25" customHeight="1">
      <c r="A31" s="105" t="s">
        <v>222</v>
      </c>
      <c r="B31" s="100"/>
      <c r="C31" s="100" t="s">
        <v>232</v>
      </c>
      <c r="D31" s="101" t="s">
        <v>247</v>
      </c>
      <c r="E31" s="104" t="s">
        <v>239</v>
      </c>
      <c r="F31" s="103">
        <v>21</v>
      </c>
      <c r="G31" s="101" t="s">
        <v>242</v>
      </c>
      <c r="H31" s="104"/>
      <c r="I31" s="104">
        <v>3.5</v>
      </c>
      <c r="J31" s="97">
        <v>23390</v>
      </c>
      <c r="K31" s="13"/>
      <c r="L31" s="36"/>
      <c r="M31" s="36"/>
      <c r="N31" s="36"/>
    </row>
    <row r="32" spans="1:14" ht="26.25" customHeight="1">
      <c r="A32" s="105" t="s">
        <v>223</v>
      </c>
      <c r="B32" s="100"/>
      <c r="C32" s="100" t="s">
        <v>233</v>
      </c>
      <c r="D32" s="101" t="s">
        <v>247</v>
      </c>
      <c r="E32" s="104" t="s">
        <v>240</v>
      </c>
      <c r="F32" s="103">
        <v>24</v>
      </c>
      <c r="G32" s="101" t="s">
        <v>242</v>
      </c>
      <c r="H32" s="104"/>
      <c r="I32" s="104">
        <v>3.5</v>
      </c>
      <c r="J32" s="97">
        <v>27390</v>
      </c>
      <c r="K32" s="13"/>
      <c r="L32" s="36"/>
      <c r="M32" s="36"/>
      <c r="N32" s="36"/>
    </row>
    <row r="33" spans="1:14" ht="26.25" customHeight="1">
      <c r="A33" s="105" t="s">
        <v>224</v>
      </c>
      <c r="B33" s="100"/>
      <c r="C33" s="100" t="s">
        <v>233</v>
      </c>
      <c r="D33" s="101" t="s">
        <v>248</v>
      </c>
      <c r="E33" s="104" t="s">
        <v>240</v>
      </c>
      <c r="F33" s="103">
        <v>26</v>
      </c>
      <c r="G33" s="101" t="s">
        <v>242</v>
      </c>
      <c r="H33" s="104"/>
      <c r="I33" s="104">
        <v>3.5</v>
      </c>
      <c r="J33" s="97">
        <v>28690</v>
      </c>
      <c r="K33" s="13"/>
      <c r="L33" s="36"/>
      <c r="M33" s="36"/>
      <c r="N33" s="36"/>
    </row>
    <row r="34" spans="1:14" ht="26.25" customHeight="1">
      <c r="A34" s="105" t="s">
        <v>225</v>
      </c>
      <c r="B34" s="100"/>
      <c r="C34" s="100" t="s">
        <v>233</v>
      </c>
      <c r="D34" s="106" t="s">
        <v>249</v>
      </c>
      <c r="E34" s="104" t="s">
        <v>240</v>
      </c>
      <c r="F34" s="103">
        <v>27</v>
      </c>
      <c r="G34" s="101" t="s">
        <v>242</v>
      </c>
      <c r="H34" s="104"/>
      <c r="I34" s="104">
        <v>3.5</v>
      </c>
      <c r="J34" s="97">
        <v>33390</v>
      </c>
      <c r="K34" s="13"/>
      <c r="L34" s="36"/>
      <c r="M34" s="36"/>
      <c r="N34" s="36"/>
    </row>
    <row r="35" spans="1:14" ht="26.25" customHeight="1">
      <c r="A35" s="105" t="s">
        <v>226</v>
      </c>
      <c r="B35" s="102" t="s">
        <v>234</v>
      </c>
      <c r="C35" s="102" t="s">
        <v>234</v>
      </c>
      <c r="D35" s="106" t="s">
        <v>250</v>
      </c>
      <c r="E35" s="102" t="s">
        <v>251</v>
      </c>
      <c r="F35" s="103">
        <v>31.5</v>
      </c>
      <c r="G35" s="101" t="s">
        <v>242</v>
      </c>
      <c r="H35" s="104"/>
      <c r="I35" s="104">
        <v>3.5</v>
      </c>
      <c r="J35" s="97">
        <v>35990</v>
      </c>
      <c r="K35" s="13">
        <f>L35*XX!$B$4</f>
        <v>17400.027</v>
      </c>
      <c r="L35" s="36">
        <v>370</v>
      </c>
      <c r="M35" s="36"/>
      <c r="N35" s="36"/>
    </row>
    <row r="36" spans="1:12" ht="26.25" customHeight="1">
      <c r="A36" s="105" t="s">
        <v>227</v>
      </c>
      <c r="B36" s="102" t="s">
        <v>235</v>
      </c>
      <c r="C36" s="102" t="s">
        <v>235</v>
      </c>
      <c r="D36" s="106" t="s">
        <v>250</v>
      </c>
      <c r="E36" s="102" t="s">
        <v>252</v>
      </c>
      <c r="F36" s="103">
        <v>23</v>
      </c>
      <c r="G36" s="101" t="s">
        <v>242</v>
      </c>
      <c r="H36" s="104"/>
      <c r="I36" s="104">
        <v>4.5</v>
      </c>
      <c r="J36" s="97">
        <v>22190</v>
      </c>
      <c r="K36" s="13">
        <f>L36*XX!$B$4</f>
        <v>19469.219399999998</v>
      </c>
      <c r="L36" s="1">
        <v>414</v>
      </c>
    </row>
    <row r="37" spans="1:12" ht="25.5" customHeight="1">
      <c r="A37" s="105" t="s">
        <v>228</v>
      </c>
      <c r="B37" s="102" t="s">
        <v>236</v>
      </c>
      <c r="C37" s="102" t="s">
        <v>236</v>
      </c>
      <c r="D37" s="106" t="s">
        <v>248</v>
      </c>
      <c r="E37" s="102" t="s">
        <v>253</v>
      </c>
      <c r="F37" s="103">
        <v>28</v>
      </c>
      <c r="G37" s="101" t="s">
        <v>242</v>
      </c>
      <c r="H37" s="104"/>
      <c r="I37" s="104">
        <v>4.5</v>
      </c>
      <c r="J37" s="97">
        <v>31290</v>
      </c>
      <c r="K37" s="13">
        <f>L37*XX!$B$4</f>
        <v>18622.7316</v>
      </c>
      <c r="L37" s="1">
        <v>396</v>
      </c>
    </row>
    <row r="38" spans="1:12" ht="22.5" customHeight="1">
      <c r="A38" s="105" t="s">
        <v>229</v>
      </c>
      <c r="B38" s="302" t="s">
        <v>237</v>
      </c>
      <c r="C38" s="302"/>
      <c r="D38" s="106" t="s">
        <v>249</v>
      </c>
      <c r="E38" s="104" t="s">
        <v>241</v>
      </c>
      <c r="F38" s="103">
        <v>40</v>
      </c>
      <c r="G38" s="101" t="s">
        <v>242</v>
      </c>
      <c r="H38" s="104"/>
      <c r="I38" s="104">
        <v>4.5</v>
      </c>
      <c r="J38" s="97">
        <v>34590</v>
      </c>
      <c r="K38" s="13">
        <f>L38*XX!$B$4</f>
        <v>26053.0134</v>
      </c>
      <c r="L38" s="1">
        <v>554</v>
      </c>
    </row>
    <row r="39" spans="1:11" ht="22.5" customHeight="1">
      <c r="A39" s="105" t="s">
        <v>230</v>
      </c>
      <c r="B39" s="302" t="s">
        <v>237</v>
      </c>
      <c r="C39" s="302"/>
      <c r="D39" s="106" t="s">
        <v>254</v>
      </c>
      <c r="E39" s="104" t="s">
        <v>241</v>
      </c>
      <c r="F39" s="103">
        <v>44</v>
      </c>
      <c r="G39" s="101" t="s">
        <v>242</v>
      </c>
      <c r="H39" s="104"/>
      <c r="I39" s="104">
        <v>4.5</v>
      </c>
      <c r="J39" s="98">
        <v>36890</v>
      </c>
      <c r="K39" s="13"/>
    </row>
    <row r="40" spans="1:11" ht="22.5" customHeight="1">
      <c r="A40" s="105"/>
      <c r="B40" s="100"/>
      <c r="C40" s="182"/>
      <c r="D40" s="183"/>
      <c r="E40" s="184"/>
      <c r="F40" s="185"/>
      <c r="G40" s="186"/>
      <c r="H40" s="184"/>
      <c r="I40" s="184"/>
      <c r="J40" s="187"/>
      <c r="K40" s="13"/>
    </row>
    <row r="41" spans="1:11" ht="22.5" customHeight="1">
      <c r="A41" s="105"/>
      <c r="B41" s="100"/>
      <c r="C41" s="246" t="s">
        <v>255</v>
      </c>
      <c r="D41" s="247"/>
      <c r="E41" s="247"/>
      <c r="F41" s="247"/>
      <c r="G41" s="247"/>
      <c r="H41" s="247"/>
      <c r="I41" s="247"/>
      <c r="J41" s="303"/>
      <c r="K41" s="13"/>
    </row>
    <row r="42" spans="1:11" ht="22.5" customHeight="1">
      <c r="A42" s="110" t="s">
        <v>256</v>
      </c>
      <c r="B42" s="107"/>
      <c r="C42" s="111">
        <v>1100</v>
      </c>
      <c r="D42" s="112">
        <v>8</v>
      </c>
      <c r="E42" s="107" t="s">
        <v>271</v>
      </c>
      <c r="F42" s="111">
        <v>14</v>
      </c>
      <c r="G42" s="108" t="s">
        <v>270</v>
      </c>
      <c r="H42" s="109"/>
      <c r="I42" s="109">
        <v>3</v>
      </c>
      <c r="J42" s="113">
        <v>19490</v>
      </c>
      <c r="K42" s="71"/>
    </row>
    <row r="43" spans="1:11" ht="22.5" customHeight="1">
      <c r="A43" s="110" t="s">
        <v>257</v>
      </c>
      <c r="B43" s="107"/>
      <c r="C43" s="111">
        <v>1600</v>
      </c>
      <c r="D43" s="112">
        <v>14</v>
      </c>
      <c r="E43" s="107" t="s">
        <v>272</v>
      </c>
      <c r="F43" s="111">
        <v>19</v>
      </c>
      <c r="G43" s="108" t="s">
        <v>270</v>
      </c>
      <c r="H43" s="109"/>
      <c r="I43" s="109">
        <v>3</v>
      </c>
      <c r="J43" s="113">
        <v>24990</v>
      </c>
      <c r="K43" s="71"/>
    </row>
    <row r="44" spans="1:11" ht="22.5" customHeight="1">
      <c r="A44" s="110" t="s">
        <v>258</v>
      </c>
      <c r="B44" s="107"/>
      <c r="C44" s="111" t="s">
        <v>264</v>
      </c>
      <c r="D44" s="112">
        <v>11.3</v>
      </c>
      <c r="E44" s="107" t="s">
        <v>273</v>
      </c>
      <c r="F44" s="111">
        <v>19</v>
      </c>
      <c r="G44" s="108" t="s">
        <v>270</v>
      </c>
      <c r="H44" s="109"/>
      <c r="I44" s="109">
        <v>3.5</v>
      </c>
      <c r="J44" s="113">
        <v>25190</v>
      </c>
      <c r="K44" s="71"/>
    </row>
    <row r="45" spans="1:11" ht="22.5" customHeight="1">
      <c r="A45" s="110" t="s">
        <v>259</v>
      </c>
      <c r="B45" s="107"/>
      <c r="C45" s="111" t="s">
        <v>265</v>
      </c>
      <c r="D45" s="112">
        <v>20.2</v>
      </c>
      <c r="E45" s="107" t="s">
        <v>274</v>
      </c>
      <c r="F45" s="111">
        <v>26</v>
      </c>
      <c r="G45" s="108" t="s">
        <v>270</v>
      </c>
      <c r="H45" s="109"/>
      <c r="I45" s="109">
        <v>3.5</v>
      </c>
      <c r="J45" s="113">
        <v>32890</v>
      </c>
      <c r="K45" s="71"/>
    </row>
    <row r="46" spans="1:11" ht="22.5" customHeight="1">
      <c r="A46" s="110" t="s">
        <v>260</v>
      </c>
      <c r="B46" s="107"/>
      <c r="C46" s="111" t="s">
        <v>266</v>
      </c>
      <c r="D46" s="112">
        <v>29.6</v>
      </c>
      <c r="E46" s="107" t="s">
        <v>275</v>
      </c>
      <c r="F46" s="111">
        <v>30</v>
      </c>
      <c r="G46" s="108" t="s">
        <v>270</v>
      </c>
      <c r="H46" s="109"/>
      <c r="I46" s="109">
        <v>3.5</v>
      </c>
      <c r="J46" s="113">
        <v>41090</v>
      </c>
      <c r="K46" s="71"/>
    </row>
    <row r="47" spans="1:11" ht="22.5" customHeight="1">
      <c r="A47" s="110" t="s">
        <v>261</v>
      </c>
      <c r="B47" s="107"/>
      <c r="C47" s="111" t="s">
        <v>267</v>
      </c>
      <c r="D47" s="112">
        <v>19.8</v>
      </c>
      <c r="E47" s="107" t="s">
        <v>276</v>
      </c>
      <c r="F47" s="111">
        <v>24</v>
      </c>
      <c r="G47" s="108" t="s">
        <v>270</v>
      </c>
      <c r="H47" s="109"/>
      <c r="I47" s="109">
        <v>4.5</v>
      </c>
      <c r="J47" s="113">
        <v>29590</v>
      </c>
      <c r="K47" s="71"/>
    </row>
    <row r="48" spans="1:11" ht="22.5" customHeight="1">
      <c r="A48" s="110" t="s">
        <v>262</v>
      </c>
      <c r="B48" s="107"/>
      <c r="C48" s="111" t="s">
        <v>268</v>
      </c>
      <c r="D48" s="112">
        <v>30.5</v>
      </c>
      <c r="E48" s="107" t="s">
        <v>37</v>
      </c>
      <c r="F48" s="111">
        <v>31</v>
      </c>
      <c r="G48" s="108" t="s">
        <v>270</v>
      </c>
      <c r="H48" s="109"/>
      <c r="I48" s="109">
        <v>4.5</v>
      </c>
      <c r="J48" s="113">
        <v>39290</v>
      </c>
      <c r="K48" s="71"/>
    </row>
    <row r="49" spans="1:11" ht="22.5" customHeight="1">
      <c r="A49" s="110" t="s">
        <v>263</v>
      </c>
      <c r="B49" s="107"/>
      <c r="C49" s="111" t="s">
        <v>269</v>
      </c>
      <c r="D49" s="112">
        <v>40</v>
      </c>
      <c r="E49" s="107" t="s">
        <v>38</v>
      </c>
      <c r="F49" s="111">
        <v>43</v>
      </c>
      <c r="G49" s="108" t="s">
        <v>270</v>
      </c>
      <c r="H49" s="109"/>
      <c r="I49" s="109">
        <v>4.5</v>
      </c>
      <c r="J49" s="113">
        <v>45490</v>
      </c>
      <c r="K49" s="71"/>
    </row>
    <row r="50" spans="1:11" ht="22.5" customHeight="1">
      <c r="A50" s="105"/>
      <c r="B50" s="100"/>
      <c r="C50" s="246" t="s">
        <v>277</v>
      </c>
      <c r="D50" s="250"/>
      <c r="E50" s="250"/>
      <c r="F50" s="250"/>
      <c r="G50" s="250"/>
      <c r="H50" s="250"/>
      <c r="I50" s="250"/>
      <c r="J50" s="315"/>
      <c r="K50" s="13"/>
    </row>
    <row r="51" spans="1:11" ht="22.5" customHeight="1">
      <c r="A51" s="105" t="s">
        <v>278</v>
      </c>
      <c r="B51" s="107"/>
      <c r="C51" s="111" t="s">
        <v>267</v>
      </c>
      <c r="D51" s="120" t="s">
        <v>9</v>
      </c>
      <c r="E51" s="107" t="s">
        <v>252</v>
      </c>
      <c r="F51" s="111">
        <v>18</v>
      </c>
      <c r="G51" s="108" t="s">
        <v>270</v>
      </c>
      <c r="H51" s="109"/>
      <c r="I51" s="109">
        <v>4.5</v>
      </c>
      <c r="J51" s="115">
        <v>17690</v>
      </c>
      <c r="K51" s="71"/>
    </row>
    <row r="52" spans="1:11" ht="22.5" customHeight="1">
      <c r="A52" s="105" t="s">
        <v>279</v>
      </c>
      <c r="B52" s="107"/>
      <c r="C52" s="111" t="s">
        <v>268</v>
      </c>
      <c r="D52" s="120" t="s">
        <v>9</v>
      </c>
      <c r="E52" s="107" t="s">
        <v>253</v>
      </c>
      <c r="F52" s="111">
        <v>23</v>
      </c>
      <c r="G52" s="108" t="s">
        <v>270</v>
      </c>
      <c r="H52" s="109"/>
      <c r="I52" s="109">
        <v>4.5</v>
      </c>
      <c r="J52" s="115">
        <v>24990</v>
      </c>
      <c r="K52" s="71"/>
    </row>
    <row r="53" spans="1:11" ht="22.5" customHeight="1">
      <c r="A53" s="105" t="s">
        <v>280</v>
      </c>
      <c r="B53" s="107"/>
      <c r="C53" s="111" t="s">
        <v>269</v>
      </c>
      <c r="D53" s="120" t="s">
        <v>9</v>
      </c>
      <c r="E53" s="107" t="s">
        <v>241</v>
      </c>
      <c r="F53" s="111">
        <v>33</v>
      </c>
      <c r="G53" s="108" t="s">
        <v>270</v>
      </c>
      <c r="H53" s="109"/>
      <c r="I53" s="109">
        <v>4.5</v>
      </c>
      <c r="J53" s="115">
        <v>27990</v>
      </c>
      <c r="K53" s="71"/>
    </row>
    <row r="54" spans="1:11" ht="22.5" customHeight="1">
      <c r="A54" s="105"/>
      <c r="B54" s="100"/>
      <c r="C54" s="246" t="s">
        <v>281</v>
      </c>
      <c r="D54" s="247"/>
      <c r="E54" s="247"/>
      <c r="F54" s="247"/>
      <c r="G54" s="247"/>
      <c r="H54" s="247"/>
      <c r="I54" s="247"/>
      <c r="J54" s="303"/>
      <c r="K54" s="13"/>
    </row>
    <row r="55" spans="1:11" ht="22.5" customHeight="1">
      <c r="A55" s="105" t="s">
        <v>282</v>
      </c>
      <c r="B55" s="107"/>
      <c r="C55" s="111">
        <v>4500</v>
      </c>
      <c r="D55" s="118">
        <v>34.2</v>
      </c>
      <c r="E55" s="111" t="s">
        <v>284</v>
      </c>
      <c r="F55" s="119">
        <v>50</v>
      </c>
      <c r="G55" s="108" t="s">
        <v>270</v>
      </c>
      <c r="H55" s="109"/>
      <c r="I55" s="109">
        <v>6</v>
      </c>
      <c r="J55" s="115">
        <v>52690</v>
      </c>
      <c r="K55" s="71"/>
    </row>
    <row r="56" spans="1:11" ht="22.5" customHeight="1">
      <c r="A56" s="105" t="s">
        <v>283</v>
      </c>
      <c r="B56" s="107"/>
      <c r="C56" s="111">
        <v>6200</v>
      </c>
      <c r="D56" s="118">
        <v>50.4</v>
      </c>
      <c r="E56" s="111" t="s">
        <v>285</v>
      </c>
      <c r="F56" s="119">
        <v>65.5</v>
      </c>
      <c r="G56" s="108" t="s">
        <v>270</v>
      </c>
      <c r="H56" s="109"/>
      <c r="I56" s="109">
        <v>6</v>
      </c>
      <c r="J56" s="115">
        <v>69690</v>
      </c>
      <c r="K56" s="71"/>
    </row>
    <row r="57" spans="1:11" ht="22.5" customHeight="1">
      <c r="A57" s="116"/>
      <c r="B57" s="117"/>
      <c r="C57" s="246" t="s">
        <v>286</v>
      </c>
      <c r="D57" s="247"/>
      <c r="E57" s="247"/>
      <c r="F57" s="247"/>
      <c r="G57" s="247"/>
      <c r="H57" s="247"/>
      <c r="I57" s="247"/>
      <c r="J57" s="303"/>
      <c r="K57" s="13"/>
    </row>
    <row r="58" spans="1:11" ht="22.5" customHeight="1">
      <c r="A58" s="105" t="s">
        <v>287</v>
      </c>
      <c r="B58" s="107"/>
      <c r="C58" s="107">
        <v>4700</v>
      </c>
      <c r="D58" s="120" t="s">
        <v>9</v>
      </c>
      <c r="E58" s="111" t="s">
        <v>284</v>
      </c>
      <c r="F58" s="119">
        <v>44</v>
      </c>
      <c r="G58" s="108" t="s">
        <v>270</v>
      </c>
      <c r="H58" s="109"/>
      <c r="I58" s="109">
        <v>6</v>
      </c>
      <c r="J58" s="115">
        <v>42990</v>
      </c>
      <c r="K58" s="71"/>
    </row>
    <row r="59" spans="1:11" ht="22.5" customHeight="1">
      <c r="A59" s="105" t="s">
        <v>288</v>
      </c>
      <c r="B59" s="296">
        <v>6400</v>
      </c>
      <c r="C59" s="296"/>
      <c r="D59" s="120" t="s">
        <v>9</v>
      </c>
      <c r="E59" s="111" t="s">
        <v>285</v>
      </c>
      <c r="F59" s="119">
        <v>60</v>
      </c>
      <c r="G59" s="108" t="s">
        <v>270</v>
      </c>
      <c r="H59" s="109"/>
      <c r="I59" s="109">
        <v>6</v>
      </c>
      <c r="J59" s="115">
        <v>59990</v>
      </c>
      <c r="K59" s="71"/>
    </row>
    <row r="60" spans="1:11" ht="22.5" customHeight="1">
      <c r="A60" s="105"/>
      <c r="B60" s="107"/>
      <c r="C60" s="306" t="s">
        <v>289</v>
      </c>
      <c r="D60" s="247"/>
      <c r="E60" s="247"/>
      <c r="F60" s="247"/>
      <c r="G60" s="247"/>
      <c r="H60" s="247"/>
      <c r="I60" s="247"/>
      <c r="J60" s="248"/>
      <c r="K60" s="71"/>
    </row>
    <row r="61" spans="1:11" ht="22.5" customHeight="1">
      <c r="A61" s="110" t="s">
        <v>290</v>
      </c>
      <c r="B61" s="107"/>
      <c r="C61" s="311" t="s">
        <v>296</v>
      </c>
      <c r="D61" s="310" t="s">
        <v>248</v>
      </c>
      <c r="E61" s="111" t="s">
        <v>298</v>
      </c>
      <c r="F61" s="119"/>
      <c r="G61" s="108" t="s">
        <v>242</v>
      </c>
      <c r="H61" s="109"/>
      <c r="I61" s="109"/>
      <c r="J61" s="115">
        <v>245000</v>
      </c>
      <c r="K61" s="71"/>
    </row>
    <row r="62" spans="1:11" ht="22.5" customHeight="1">
      <c r="A62" s="110" t="s">
        <v>291</v>
      </c>
      <c r="B62" s="107"/>
      <c r="C62" s="311"/>
      <c r="D62" s="310"/>
      <c r="E62" s="111" t="s">
        <v>299</v>
      </c>
      <c r="F62" s="119"/>
      <c r="G62" s="108" t="s">
        <v>242</v>
      </c>
      <c r="H62" s="109"/>
      <c r="I62" s="109"/>
      <c r="J62" s="115">
        <v>280000</v>
      </c>
      <c r="K62" s="71"/>
    </row>
    <row r="63" spans="1:11" ht="22.5" customHeight="1">
      <c r="A63" s="110" t="s">
        <v>292</v>
      </c>
      <c r="B63" s="107"/>
      <c r="C63" s="111" t="s">
        <v>297</v>
      </c>
      <c r="D63" s="114" t="s">
        <v>249</v>
      </c>
      <c r="E63" s="111" t="s">
        <v>300</v>
      </c>
      <c r="F63" s="119"/>
      <c r="G63" s="108" t="s">
        <v>242</v>
      </c>
      <c r="H63" s="109"/>
      <c r="I63" s="109"/>
      <c r="J63" s="115">
        <v>315000</v>
      </c>
      <c r="K63" s="71"/>
    </row>
    <row r="64" spans="1:11" ht="22.5" customHeight="1">
      <c r="A64" s="110" t="s">
        <v>293</v>
      </c>
      <c r="B64" s="107"/>
      <c r="C64" s="311" t="s">
        <v>296</v>
      </c>
      <c r="D64" s="310" t="s">
        <v>248</v>
      </c>
      <c r="E64" s="111" t="s">
        <v>298</v>
      </c>
      <c r="F64" s="119"/>
      <c r="G64" s="108" t="s">
        <v>242</v>
      </c>
      <c r="H64" s="109"/>
      <c r="I64" s="109"/>
      <c r="J64" s="115">
        <v>255000</v>
      </c>
      <c r="K64" s="71"/>
    </row>
    <row r="65" spans="1:11" ht="22.5" customHeight="1">
      <c r="A65" s="110" t="s">
        <v>294</v>
      </c>
      <c r="B65" s="107"/>
      <c r="C65" s="311"/>
      <c r="D65" s="310"/>
      <c r="E65" s="111" t="s">
        <v>299</v>
      </c>
      <c r="F65" s="119"/>
      <c r="G65" s="108" t="s">
        <v>242</v>
      </c>
      <c r="H65" s="109"/>
      <c r="I65" s="109"/>
      <c r="J65" s="115">
        <v>292000</v>
      </c>
      <c r="K65" s="71"/>
    </row>
    <row r="66" spans="1:11" ht="22.5" customHeight="1">
      <c r="A66" s="110" t="s">
        <v>295</v>
      </c>
      <c r="B66" s="107"/>
      <c r="C66" s="111" t="s">
        <v>297</v>
      </c>
      <c r="D66" s="114" t="s">
        <v>249</v>
      </c>
      <c r="E66" s="111" t="s">
        <v>300</v>
      </c>
      <c r="F66" s="119"/>
      <c r="G66" s="108" t="s">
        <v>242</v>
      </c>
      <c r="H66" s="109"/>
      <c r="I66" s="109"/>
      <c r="J66" s="115">
        <v>330000</v>
      </c>
      <c r="K66" s="71"/>
    </row>
    <row r="67" spans="1:11" ht="26.25" customHeight="1">
      <c r="A67" s="297" t="s">
        <v>312</v>
      </c>
      <c r="B67" s="298"/>
      <c r="C67" s="298"/>
      <c r="D67" s="298"/>
      <c r="E67" s="298"/>
      <c r="F67" s="298"/>
      <c r="G67" s="298"/>
      <c r="H67" s="298"/>
      <c r="I67" s="298"/>
      <c r="J67" s="299"/>
      <c r="K67" s="71"/>
    </row>
    <row r="68" spans="1:11" ht="22.5" customHeight="1">
      <c r="A68" s="105"/>
      <c r="B68" s="107"/>
      <c r="C68" s="317" t="s">
        <v>301</v>
      </c>
      <c r="D68" s="318"/>
      <c r="E68" s="318"/>
      <c r="F68" s="318"/>
      <c r="G68" s="318"/>
      <c r="H68" s="318"/>
      <c r="I68" s="318"/>
      <c r="J68" s="319"/>
      <c r="K68" s="71"/>
    </row>
    <row r="69" spans="1:11" ht="22.5" customHeight="1">
      <c r="A69" s="121" t="s">
        <v>302</v>
      </c>
      <c r="B69" s="107"/>
      <c r="C69" s="107" t="s">
        <v>308</v>
      </c>
      <c r="D69" s="316" t="s">
        <v>310</v>
      </c>
      <c r="E69" s="102" t="s">
        <v>298</v>
      </c>
      <c r="F69" s="119"/>
      <c r="G69" s="108"/>
      <c r="H69" s="109"/>
      <c r="I69" s="109"/>
      <c r="J69" s="115">
        <v>280000</v>
      </c>
      <c r="K69" s="71"/>
    </row>
    <row r="70" spans="1:11" ht="22.5" customHeight="1">
      <c r="A70" s="121" t="s">
        <v>303</v>
      </c>
      <c r="B70" s="107"/>
      <c r="C70" s="107" t="s">
        <v>308</v>
      </c>
      <c r="D70" s="316"/>
      <c r="E70" s="102" t="s">
        <v>299</v>
      </c>
      <c r="F70" s="119"/>
      <c r="G70" s="108"/>
      <c r="H70" s="109"/>
      <c r="I70" s="109"/>
      <c r="J70" s="115">
        <v>310000</v>
      </c>
      <c r="K70" s="71"/>
    </row>
    <row r="71" spans="1:11" ht="22.5" customHeight="1">
      <c r="A71" s="121" t="s">
        <v>304</v>
      </c>
      <c r="B71" s="107"/>
      <c r="C71" s="107" t="s">
        <v>309</v>
      </c>
      <c r="D71" s="106" t="s">
        <v>311</v>
      </c>
      <c r="E71" s="102" t="s">
        <v>300</v>
      </c>
      <c r="F71" s="119"/>
      <c r="G71" s="108"/>
      <c r="H71" s="109"/>
      <c r="I71" s="109"/>
      <c r="J71" s="115">
        <v>355000</v>
      </c>
      <c r="K71" s="71"/>
    </row>
    <row r="72" spans="1:11" ht="22.5" customHeight="1">
      <c r="A72" s="121" t="s">
        <v>305</v>
      </c>
      <c r="B72" s="107"/>
      <c r="C72" s="107" t="s">
        <v>308</v>
      </c>
      <c r="D72" s="316" t="s">
        <v>310</v>
      </c>
      <c r="E72" s="102" t="s">
        <v>298</v>
      </c>
      <c r="F72" s="119"/>
      <c r="G72" s="108"/>
      <c r="H72" s="109"/>
      <c r="I72" s="109"/>
      <c r="J72" s="115">
        <v>290000</v>
      </c>
      <c r="K72" s="71"/>
    </row>
    <row r="73" spans="1:11" ht="22.5" customHeight="1">
      <c r="A73" s="121" t="s">
        <v>306</v>
      </c>
      <c r="B73" s="107"/>
      <c r="C73" s="107" t="s">
        <v>308</v>
      </c>
      <c r="D73" s="316"/>
      <c r="E73" s="102" t="s">
        <v>299</v>
      </c>
      <c r="F73" s="119"/>
      <c r="G73" s="108"/>
      <c r="H73" s="109"/>
      <c r="I73" s="109"/>
      <c r="J73" s="115">
        <v>322000</v>
      </c>
      <c r="K73" s="71"/>
    </row>
    <row r="74" spans="1:11" ht="22.5" customHeight="1">
      <c r="A74" s="121" t="s">
        <v>307</v>
      </c>
      <c r="B74" s="296" t="s">
        <v>309</v>
      </c>
      <c r="C74" s="296"/>
      <c r="D74" s="106" t="s">
        <v>311</v>
      </c>
      <c r="E74" s="102" t="s">
        <v>300</v>
      </c>
      <c r="F74" s="119"/>
      <c r="G74" s="108"/>
      <c r="H74" s="109"/>
      <c r="I74" s="109"/>
      <c r="J74" s="115">
        <v>370000</v>
      </c>
      <c r="K74" s="71"/>
    </row>
    <row r="75" spans="1:11" ht="26.25" customHeight="1">
      <c r="A75" s="297" t="s">
        <v>312</v>
      </c>
      <c r="B75" s="298"/>
      <c r="C75" s="298"/>
      <c r="D75" s="298"/>
      <c r="E75" s="298"/>
      <c r="F75" s="298"/>
      <c r="G75" s="298"/>
      <c r="H75" s="298"/>
      <c r="I75" s="298"/>
      <c r="J75" s="299"/>
      <c r="K75" s="71"/>
    </row>
    <row r="76" spans="1:11" ht="68.25" customHeight="1">
      <c r="A76" s="272" t="s">
        <v>8</v>
      </c>
      <c r="B76" s="272"/>
      <c r="C76" s="272"/>
      <c r="D76" s="272"/>
      <c r="E76" s="272"/>
      <c r="F76" s="272"/>
      <c r="G76" s="272"/>
      <c r="H76" s="272"/>
      <c r="I76" s="272"/>
      <c r="J76" s="272"/>
      <c r="K76" s="32"/>
    </row>
    <row r="77" ht="12.75">
      <c r="K77" s="31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28"/>
    </row>
    <row r="370" ht="12.75">
      <c r="K370" s="28"/>
    </row>
    <row r="371" ht="12.75">
      <c r="K371" s="28"/>
    </row>
    <row r="372" ht="12.75">
      <c r="K372" s="28"/>
    </row>
    <row r="373" ht="12.75">
      <c r="K373" s="28"/>
    </row>
    <row r="374" ht="12.75">
      <c r="K374" s="28"/>
    </row>
    <row r="375" ht="12.75">
      <c r="K375" s="28"/>
    </row>
    <row r="376" ht="12.75">
      <c r="K376" s="28"/>
    </row>
    <row r="377" ht="12.75">
      <c r="K377" s="28"/>
    </row>
    <row r="378" ht="12.75">
      <c r="K378" s="28"/>
    </row>
    <row r="379" ht="12.75">
      <c r="K379" s="28"/>
    </row>
    <row r="380" ht="12.75">
      <c r="K380" s="28"/>
    </row>
    <row r="381" ht="12.75">
      <c r="K381" s="28"/>
    </row>
    <row r="382" ht="12.75">
      <c r="K382" s="28"/>
    </row>
    <row r="383" ht="12.75">
      <c r="K383" s="28"/>
    </row>
    <row r="384" ht="12.75">
      <c r="K384" s="28"/>
    </row>
    <row r="385" ht="12.75">
      <c r="K385" s="28"/>
    </row>
    <row r="386" ht="12.75">
      <c r="K386" s="28"/>
    </row>
    <row r="387" ht="12.75">
      <c r="K387" s="28"/>
    </row>
    <row r="388" ht="12.75">
      <c r="K388" s="28"/>
    </row>
    <row r="389" ht="12.75">
      <c r="K389" s="28"/>
    </row>
    <row r="390" ht="12.75">
      <c r="K390" s="28"/>
    </row>
    <row r="391" ht="12.75">
      <c r="K391" s="28"/>
    </row>
    <row r="392" ht="12.75">
      <c r="K392" s="28"/>
    </row>
    <row r="393" ht="12.75">
      <c r="K393" s="28"/>
    </row>
    <row r="394" ht="12.75">
      <c r="K394" s="28"/>
    </row>
    <row r="395" ht="12.75">
      <c r="K395" s="28"/>
    </row>
    <row r="396" ht="12.75">
      <c r="K396" s="28"/>
    </row>
    <row r="397" ht="12.75">
      <c r="K397" s="28"/>
    </row>
    <row r="398" ht="12.75">
      <c r="K398" s="28"/>
    </row>
    <row r="399" ht="12.75">
      <c r="K399" s="28"/>
    </row>
    <row r="400" ht="12.75">
      <c r="K400" s="28"/>
    </row>
    <row r="401" ht="12.75">
      <c r="K401" s="28"/>
    </row>
    <row r="402" ht="12.75">
      <c r="K402" s="28"/>
    </row>
    <row r="403" ht="12.75">
      <c r="K403" s="28"/>
    </row>
    <row r="404" ht="12.75">
      <c r="K404" s="28"/>
    </row>
    <row r="405" ht="12.75">
      <c r="K405" s="28"/>
    </row>
    <row r="406" ht="12.75">
      <c r="K406" s="28"/>
    </row>
    <row r="407" ht="12.75">
      <c r="K407" s="28"/>
    </row>
    <row r="408" ht="12.75">
      <c r="K408" s="28"/>
    </row>
    <row r="409" ht="12.75">
      <c r="K409" s="28"/>
    </row>
    <row r="410" ht="12.75">
      <c r="K410" s="28"/>
    </row>
    <row r="411" ht="12.75">
      <c r="K411" s="28"/>
    </row>
    <row r="412" ht="12.75">
      <c r="K412" s="28"/>
    </row>
    <row r="413" ht="12.75">
      <c r="K413" s="28"/>
    </row>
    <row r="414" ht="12.75">
      <c r="K414" s="28"/>
    </row>
    <row r="415" ht="12.75">
      <c r="K415" s="28"/>
    </row>
    <row r="416" ht="12.75">
      <c r="K416" s="28"/>
    </row>
    <row r="417" ht="12.75">
      <c r="K417" s="28"/>
    </row>
    <row r="418" ht="12.75">
      <c r="K418" s="28"/>
    </row>
    <row r="419" ht="12.75">
      <c r="K419" s="28"/>
    </row>
    <row r="420" ht="12.75">
      <c r="K420" s="28"/>
    </row>
    <row r="421" ht="12.75">
      <c r="K421" s="28"/>
    </row>
    <row r="422" ht="12.75">
      <c r="K422" s="28"/>
    </row>
    <row r="423" ht="12.75">
      <c r="K423" s="28"/>
    </row>
    <row r="424" ht="12.75">
      <c r="K424" s="28"/>
    </row>
    <row r="425" ht="12.75">
      <c r="K425" s="28"/>
    </row>
    <row r="426" ht="12.75">
      <c r="K426" s="28"/>
    </row>
    <row r="427" ht="12.75">
      <c r="K427" s="28"/>
    </row>
    <row r="428" ht="12.75">
      <c r="K428" s="28"/>
    </row>
    <row r="429" ht="12.75">
      <c r="K429" s="28"/>
    </row>
    <row r="430" ht="12.75">
      <c r="K430" s="28"/>
    </row>
    <row r="431" ht="12.75">
      <c r="K431" s="28"/>
    </row>
    <row r="432" ht="12.75">
      <c r="K432" s="28"/>
    </row>
    <row r="433" ht="12.75">
      <c r="K433" s="28"/>
    </row>
    <row r="434" ht="12.75">
      <c r="K434" s="28"/>
    </row>
    <row r="435" ht="12.75">
      <c r="K435" s="28"/>
    </row>
    <row r="436" ht="12.75">
      <c r="K436" s="28"/>
    </row>
    <row r="437" ht="12.75">
      <c r="K437" s="28"/>
    </row>
    <row r="438" ht="12.75">
      <c r="K438" s="28"/>
    </row>
    <row r="439" ht="12.75">
      <c r="K439" s="28"/>
    </row>
    <row r="440" ht="12.75">
      <c r="K440" s="28"/>
    </row>
    <row r="441" ht="12.75">
      <c r="K441" s="28"/>
    </row>
    <row r="442" ht="12.75">
      <c r="K442" s="28"/>
    </row>
    <row r="443" ht="12.75">
      <c r="K443" s="28"/>
    </row>
    <row r="444" ht="12.75">
      <c r="K444" s="28"/>
    </row>
    <row r="445" ht="12.75">
      <c r="K445" s="28"/>
    </row>
    <row r="446" ht="12.75">
      <c r="K446" s="28"/>
    </row>
    <row r="447" ht="12.75">
      <c r="K447" s="28"/>
    </row>
    <row r="448" ht="12.75">
      <c r="K448" s="28"/>
    </row>
    <row r="449" ht="12.75">
      <c r="K449" s="28"/>
    </row>
    <row r="450" ht="12.75">
      <c r="K450" s="28"/>
    </row>
    <row r="451" ht="12.75">
      <c r="K451" s="28"/>
    </row>
    <row r="452" ht="12.75">
      <c r="K452" s="28"/>
    </row>
    <row r="453" ht="12.75">
      <c r="K453" s="28"/>
    </row>
    <row r="454" ht="12.75">
      <c r="K454" s="28"/>
    </row>
    <row r="455" ht="12.75">
      <c r="K455" s="28"/>
    </row>
    <row r="456" ht="12.75">
      <c r="K456" s="28"/>
    </row>
    <row r="457" ht="12.75">
      <c r="K457" s="28"/>
    </row>
    <row r="458" ht="12.75">
      <c r="K458" s="28"/>
    </row>
    <row r="459" ht="12.75">
      <c r="K459" s="28"/>
    </row>
    <row r="460" ht="12.75">
      <c r="K460" s="28"/>
    </row>
    <row r="461" ht="12.75">
      <c r="K461" s="28"/>
    </row>
    <row r="462" ht="12.75">
      <c r="K462" s="28"/>
    </row>
    <row r="463" ht="12.75">
      <c r="K463" s="28"/>
    </row>
    <row r="464" ht="12.75">
      <c r="K464" s="28"/>
    </row>
    <row r="465" ht="12.75">
      <c r="K465" s="28"/>
    </row>
    <row r="466" ht="12.75">
      <c r="K466" s="28"/>
    </row>
    <row r="467" ht="12.75">
      <c r="K467" s="28"/>
    </row>
    <row r="468" ht="12.75">
      <c r="K468" s="28"/>
    </row>
    <row r="469" ht="12.75">
      <c r="K469" s="28"/>
    </row>
    <row r="470" ht="12.75">
      <c r="K470" s="28"/>
    </row>
    <row r="471" ht="12.75">
      <c r="K471" s="28"/>
    </row>
    <row r="472" ht="12.75">
      <c r="K472" s="28"/>
    </row>
    <row r="473" ht="12.75">
      <c r="K473" s="28"/>
    </row>
    <row r="474" ht="12.75">
      <c r="K474" s="28"/>
    </row>
    <row r="475" ht="12.75">
      <c r="K475" s="28"/>
    </row>
    <row r="476" ht="12.75">
      <c r="K476" s="28"/>
    </row>
    <row r="477" ht="12.75">
      <c r="K477" s="28"/>
    </row>
    <row r="478" ht="12.75">
      <c r="K478" s="28"/>
    </row>
    <row r="479" ht="12.75">
      <c r="K479" s="28"/>
    </row>
    <row r="480" ht="12.75">
      <c r="K480" s="28"/>
    </row>
    <row r="481" ht="12.75">
      <c r="K481" s="28"/>
    </row>
    <row r="482" ht="12.75">
      <c r="K482" s="28"/>
    </row>
    <row r="483" ht="12.75">
      <c r="K483" s="28"/>
    </row>
    <row r="484" ht="12.75">
      <c r="K484" s="28"/>
    </row>
    <row r="485" ht="12.75">
      <c r="K485" s="28"/>
    </row>
    <row r="486" ht="12.75">
      <c r="K486" s="28"/>
    </row>
    <row r="487" ht="12.75">
      <c r="K487" s="28"/>
    </row>
    <row r="488" ht="12.75">
      <c r="K488" s="28"/>
    </row>
    <row r="489" ht="12.75">
      <c r="K489" s="28"/>
    </row>
    <row r="490" ht="12.75">
      <c r="K490" s="28"/>
    </row>
    <row r="491" ht="12.75">
      <c r="K491" s="28"/>
    </row>
    <row r="492" ht="12.75">
      <c r="K492" s="28"/>
    </row>
    <row r="493" ht="12.75">
      <c r="K493" s="28"/>
    </row>
    <row r="494" ht="12.75">
      <c r="K494" s="28"/>
    </row>
    <row r="495" ht="12.75">
      <c r="K495" s="28"/>
    </row>
    <row r="496" ht="12.75">
      <c r="K496" s="28"/>
    </row>
    <row r="497" ht="12.75">
      <c r="K497" s="28"/>
    </row>
    <row r="498" ht="12.75">
      <c r="K498" s="28"/>
    </row>
    <row r="499" ht="12.75">
      <c r="K499" s="28"/>
    </row>
    <row r="500" ht="12.75">
      <c r="K500" s="28"/>
    </row>
    <row r="501" ht="12.75">
      <c r="K501" s="28"/>
    </row>
    <row r="502" ht="12.75">
      <c r="K502" s="28"/>
    </row>
    <row r="503" ht="12.75">
      <c r="K503" s="28"/>
    </row>
    <row r="504" ht="12.75">
      <c r="K504" s="28"/>
    </row>
    <row r="505" ht="12.75">
      <c r="K505" s="28"/>
    </row>
    <row r="506" ht="12.75">
      <c r="K506" s="28"/>
    </row>
    <row r="507" ht="12.75">
      <c r="K507" s="28"/>
    </row>
    <row r="508" ht="12.75">
      <c r="K508" s="28"/>
    </row>
    <row r="509" ht="12.75">
      <c r="K509" s="28"/>
    </row>
    <row r="510" ht="12.75">
      <c r="K510" s="28"/>
    </row>
    <row r="511" ht="12.75">
      <c r="K511" s="28"/>
    </row>
    <row r="512" ht="12.75">
      <c r="K512" s="28"/>
    </row>
    <row r="513" ht="12.75">
      <c r="K513" s="28"/>
    </row>
    <row r="514" ht="12.75">
      <c r="K514" s="28"/>
    </row>
    <row r="515" ht="12.75">
      <c r="K515" s="28"/>
    </row>
    <row r="516" ht="12.75">
      <c r="K516" s="28"/>
    </row>
    <row r="517" ht="12.75">
      <c r="K517" s="28"/>
    </row>
    <row r="518" ht="12.75">
      <c r="K518" s="28"/>
    </row>
    <row r="519" ht="12.75">
      <c r="K519" s="28"/>
    </row>
    <row r="520" ht="12.75">
      <c r="K520" s="28"/>
    </row>
    <row r="521" ht="12.75">
      <c r="K521" s="28"/>
    </row>
    <row r="522" ht="12.75">
      <c r="K522" s="28"/>
    </row>
    <row r="523" ht="12.75">
      <c r="K523" s="28"/>
    </row>
    <row r="524" ht="12.75">
      <c r="K524" s="28"/>
    </row>
    <row r="525" ht="12.75">
      <c r="K525" s="28"/>
    </row>
    <row r="526" ht="12.75">
      <c r="K526" s="28"/>
    </row>
    <row r="527" ht="12.75">
      <c r="K527" s="28"/>
    </row>
    <row r="528" ht="12.75">
      <c r="K528" s="28"/>
    </row>
    <row r="529" ht="12.75">
      <c r="K529" s="28"/>
    </row>
    <row r="530" ht="12.75">
      <c r="K530" s="28"/>
    </row>
    <row r="531" ht="12.75">
      <c r="K531" s="28"/>
    </row>
    <row r="532" ht="12.75">
      <c r="K532" s="28"/>
    </row>
    <row r="533" ht="12.75">
      <c r="K533" s="28"/>
    </row>
    <row r="534" ht="12.75">
      <c r="K534" s="28"/>
    </row>
    <row r="535" ht="12.75">
      <c r="K535" s="28"/>
    </row>
    <row r="536" ht="12.75">
      <c r="K536" s="28"/>
    </row>
    <row r="537" ht="12.75">
      <c r="K537" s="28"/>
    </row>
    <row r="538" ht="12.75">
      <c r="K538" s="28"/>
    </row>
    <row r="539" ht="12.75">
      <c r="K539" s="28"/>
    </row>
    <row r="540" ht="12.75">
      <c r="K540" s="28"/>
    </row>
    <row r="541" ht="12.75">
      <c r="K541" s="28"/>
    </row>
    <row r="542" ht="12.75">
      <c r="K542" s="28"/>
    </row>
    <row r="543" ht="12.75">
      <c r="K543" s="28"/>
    </row>
    <row r="544" ht="12.75">
      <c r="K544" s="28"/>
    </row>
    <row r="545" ht="12.75">
      <c r="K545" s="28"/>
    </row>
    <row r="546" ht="12.75">
      <c r="K546" s="28"/>
    </row>
    <row r="547" ht="12.75">
      <c r="K547" s="28"/>
    </row>
    <row r="548" ht="12.75">
      <c r="K548" s="28"/>
    </row>
    <row r="549" ht="12.75">
      <c r="K549" s="28"/>
    </row>
    <row r="550" ht="12.75">
      <c r="K550" s="28"/>
    </row>
    <row r="551" ht="12.75">
      <c r="K551" s="28"/>
    </row>
    <row r="552" ht="12.75">
      <c r="K552" s="28"/>
    </row>
    <row r="553" ht="12.75">
      <c r="K553" s="28"/>
    </row>
    <row r="554" ht="12.75">
      <c r="K554" s="28"/>
    </row>
    <row r="555" ht="12.75">
      <c r="K555" s="28"/>
    </row>
    <row r="556" ht="12.75">
      <c r="K556" s="28"/>
    </row>
    <row r="557" ht="12.75">
      <c r="K557" s="28"/>
    </row>
    <row r="558" ht="12.75">
      <c r="K558" s="28"/>
    </row>
    <row r="559" ht="12.75">
      <c r="K559" s="28"/>
    </row>
    <row r="560" ht="12.75">
      <c r="K560" s="28"/>
    </row>
    <row r="561" ht="12.75">
      <c r="K561" s="28"/>
    </row>
    <row r="562" ht="12.75">
      <c r="K562" s="28"/>
    </row>
    <row r="563" ht="12.75">
      <c r="K563" s="28"/>
    </row>
    <row r="564" ht="12.75">
      <c r="K564" s="28"/>
    </row>
    <row r="565" ht="12.75">
      <c r="K565" s="28"/>
    </row>
    <row r="566" ht="12.75">
      <c r="K566" s="28"/>
    </row>
    <row r="567" ht="12.75">
      <c r="K567" s="28"/>
    </row>
    <row r="568" ht="12.75">
      <c r="K568" s="28"/>
    </row>
    <row r="569" ht="12.75">
      <c r="K569" s="28"/>
    </row>
    <row r="570" ht="12.75">
      <c r="K570" s="28"/>
    </row>
    <row r="571" ht="12.75">
      <c r="K571" s="28"/>
    </row>
    <row r="572" ht="12.75">
      <c r="K572" s="28"/>
    </row>
    <row r="573" ht="12.75">
      <c r="K573" s="28"/>
    </row>
    <row r="574" ht="12.75">
      <c r="K574" s="28"/>
    </row>
    <row r="575" ht="12.75">
      <c r="K575" s="28"/>
    </row>
    <row r="576" ht="12.75">
      <c r="K576" s="28"/>
    </row>
    <row r="577" ht="12.75">
      <c r="K577" s="28"/>
    </row>
    <row r="578" ht="12.75">
      <c r="K578" s="28"/>
    </row>
    <row r="579" ht="12.75">
      <c r="K579" s="28"/>
    </row>
    <row r="580" ht="12.75">
      <c r="K580" s="28"/>
    </row>
    <row r="581" ht="12.75">
      <c r="K581" s="28"/>
    </row>
    <row r="582" ht="12.75">
      <c r="K582" s="28"/>
    </row>
    <row r="583" ht="12.75">
      <c r="K583" s="28"/>
    </row>
    <row r="584" ht="12.75">
      <c r="K584" s="28"/>
    </row>
    <row r="585" ht="12.75">
      <c r="K585" s="28"/>
    </row>
    <row r="586" ht="12.75">
      <c r="K586" s="28"/>
    </row>
    <row r="587" ht="12.75">
      <c r="K587" s="28"/>
    </row>
    <row r="588" ht="12.75">
      <c r="K588" s="28"/>
    </row>
    <row r="589" ht="12.75">
      <c r="K589" s="28"/>
    </row>
    <row r="590" ht="12.75">
      <c r="K590" s="28"/>
    </row>
    <row r="591" ht="12.75">
      <c r="K591" s="28"/>
    </row>
    <row r="592" ht="12.75">
      <c r="K592" s="28"/>
    </row>
    <row r="593" ht="12.75">
      <c r="K593" s="28"/>
    </row>
    <row r="594" ht="12.75">
      <c r="K594" s="28"/>
    </row>
    <row r="595" ht="12.75">
      <c r="K595" s="28"/>
    </row>
    <row r="596" ht="12.75">
      <c r="K596" s="28"/>
    </row>
    <row r="597" ht="12.75">
      <c r="K597" s="28"/>
    </row>
    <row r="598" ht="12.75">
      <c r="K598" s="28"/>
    </row>
    <row r="599" ht="12.75">
      <c r="K599" s="28"/>
    </row>
    <row r="600" ht="12.75">
      <c r="K600" s="28"/>
    </row>
    <row r="601" ht="12.75">
      <c r="K601" s="28"/>
    </row>
    <row r="602" ht="12.75">
      <c r="K602" s="28"/>
    </row>
    <row r="603" ht="12.75">
      <c r="K603" s="28"/>
    </row>
    <row r="604" ht="12.75">
      <c r="K604" s="28"/>
    </row>
    <row r="605" ht="12.75">
      <c r="K605" s="28"/>
    </row>
    <row r="606" ht="12.75">
      <c r="K606" s="28"/>
    </row>
    <row r="607" ht="12.75">
      <c r="K607" s="28"/>
    </row>
    <row r="608" ht="12.75">
      <c r="K608" s="28"/>
    </row>
    <row r="609" ht="12.75">
      <c r="K609" s="28"/>
    </row>
    <row r="610" ht="12.75">
      <c r="K610" s="28"/>
    </row>
    <row r="611" ht="12.75">
      <c r="K611" s="28"/>
    </row>
    <row r="612" ht="12.75">
      <c r="K612" s="28"/>
    </row>
    <row r="613" ht="12.75">
      <c r="K613" s="28"/>
    </row>
    <row r="614" ht="12.75">
      <c r="K614" s="28"/>
    </row>
    <row r="615" ht="12.75">
      <c r="K615" s="28"/>
    </row>
    <row r="616" ht="12.75">
      <c r="K616" s="28"/>
    </row>
    <row r="617" ht="12.75">
      <c r="K617" s="28"/>
    </row>
    <row r="618" ht="12.75">
      <c r="K618" s="28"/>
    </row>
    <row r="619" ht="12.75">
      <c r="K619" s="28"/>
    </row>
    <row r="620" ht="12.75">
      <c r="K620" s="28"/>
    </row>
    <row r="621" ht="12.75">
      <c r="K621" s="28"/>
    </row>
    <row r="622" ht="12.75">
      <c r="K622" s="28"/>
    </row>
    <row r="623" ht="12.75">
      <c r="K623" s="28"/>
    </row>
    <row r="624" ht="12.75">
      <c r="K624" s="28"/>
    </row>
    <row r="625" ht="12.75">
      <c r="K625" s="28"/>
    </row>
    <row r="626" ht="12.75">
      <c r="K626" s="28"/>
    </row>
    <row r="627" ht="12.75">
      <c r="K627" s="28"/>
    </row>
    <row r="628" ht="12.75">
      <c r="K628" s="28"/>
    </row>
    <row r="629" ht="12.75">
      <c r="K629" s="28"/>
    </row>
    <row r="630" ht="12.75">
      <c r="K630" s="28"/>
    </row>
    <row r="631" ht="12.75">
      <c r="K631" s="28"/>
    </row>
    <row r="632" ht="12.75">
      <c r="K632" s="28"/>
    </row>
    <row r="633" ht="12.75">
      <c r="K633" s="28"/>
    </row>
    <row r="634" ht="12.75">
      <c r="K634" s="28"/>
    </row>
    <row r="635" ht="12.75">
      <c r="K635" s="28"/>
    </row>
    <row r="636" ht="12.75">
      <c r="K636" s="28"/>
    </row>
    <row r="637" ht="12.75">
      <c r="K637" s="28"/>
    </row>
    <row r="638" ht="12.75">
      <c r="K638" s="28"/>
    </row>
    <row r="639" ht="12.75">
      <c r="K639" s="28"/>
    </row>
    <row r="640" ht="12.75">
      <c r="K640" s="28"/>
    </row>
    <row r="641" ht="12.75">
      <c r="K641" s="28"/>
    </row>
    <row r="642" ht="12.75">
      <c r="K642" s="28"/>
    </row>
    <row r="643" ht="12.75">
      <c r="K643" s="28"/>
    </row>
    <row r="644" ht="12.75">
      <c r="K644" s="28"/>
    </row>
    <row r="645" ht="12.75">
      <c r="K645" s="28"/>
    </row>
    <row r="646" ht="12.75">
      <c r="K646" s="28"/>
    </row>
    <row r="647" ht="12.75">
      <c r="K647" s="28"/>
    </row>
    <row r="648" ht="12.75">
      <c r="K648" s="28"/>
    </row>
    <row r="649" ht="12.75">
      <c r="K649" s="28"/>
    </row>
    <row r="650" ht="12.75">
      <c r="K650" s="28"/>
    </row>
    <row r="651" ht="12.75">
      <c r="K651" s="28"/>
    </row>
    <row r="652" ht="12.75">
      <c r="K652" s="28"/>
    </row>
    <row r="653" ht="12.75">
      <c r="K653" s="28"/>
    </row>
    <row r="654" ht="12.75">
      <c r="K654" s="28"/>
    </row>
    <row r="655" ht="12.75">
      <c r="K655" s="28"/>
    </row>
    <row r="656" ht="12.75">
      <c r="K656" s="28"/>
    </row>
    <row r="657" ht="12.75">
      <c r="K657" s="28"/>
    </row>
    <row r="658" ht="12.75">
      <c r="K658" s="28"/>
    </row>
    <row r="659" ht="12.75">
      <c r="K659" s="28"/>
    </row>
    <row r="660" ht="12.75">
      <c r="K660" s="28"/>
    </row>
    <row r="661" ht="12.75">
      <c r="K661" s="28"/>
    </row>
    <row r="662" ht="12.75">
      <c r="K662" s="28"/>
    </row>
    <row r="663" ht="12.75">
      <c r="K663" s="28"/>
    </row>
    <row r="664" ht="12.75">
      <c r="K664" s="28"/>
    </row>
    <row r="665" ht="12.75">
      <c r="K665" s="28"/>
    </row>
    <row r="666" ht="12.75">
      <c r="K666" s="28"/>
    </row>
    <row r="667" ht="12.75">
      <c r="K667" s="28"/>
    </row>
    <row r="668" ht="12.75">
      <c r="K668" s="28"/>
    </row>
    <row r="669" ht="12.75">
      <c r="K669" s="28"/>
    </row>
    <row r="670" ht="12.75">
      <c r="K670" s="28"/>
    </row>
    <row r="671" ht="12.75">
      <c r="K671" s="28"/>
    </row>
    <row r="672" ht="12.75">
      <c r="K672" s="28"/>
    </row>
    <row r="673" ht="12.75">
      <c r="K673" s="28"/>
    </row>
    <row r="674" ht="12.75">
      <c r="K674" s="28"/>
    </row>
    <row r="675" ht="12.75">
      <c r="K675" s="28"/>
    </row>
    <row r="676" ht="12.75">
      <c r="K676" s="28"/>
    </row>
    <row r="677" ht="12.75">
      <c r="K677" s="28"/>
    </row>
    <row r="678" ht="12.75">
      <c r="K678" s="28"/>
    </row>
    <row r="679" ht="12.75">
      <c r="K679" s="28"/>
    </row>
    <row r="680" ht="12.75">
      <c r="K680" s="28"/>
    </row>
    <row r="681" ht="12.75">
      <c r="K681" s="28"/>
    </row>
    <row r="682" ht="12.75">
      <c r="K682" s="28"/>
    </row>
    <row r="683" ht="12.75">
      <c r="K683" s="28"/>
    </row>
    <row r="684" ht="12.75">
      <c r="K684" s="28"/>
    </row>
    <row r="685" ht="12.75">
      <c r="K685" s="28"/>
    </row>
    <row r="686" ht="12.75">
      <c r="K686" s="28"/>
    </row>
    <row r="687" ht="12.75">
      <c r="K687" s="28"/>
    </row>
    <row r="688" ht="12.75">
      <c r="K688" s="28"/>
    </row>
    <row r="689" ht="12.75">
      <c r="K689" s="28"/>
    </row>
    <row r="690" ht="12.75">
      <c r="K690" s="28"/>
    </row>
    <row r="691" ht="12.75">
      <c r="K691" s="28"/>
    </row>
    <row r="692" ht="12.75">
      <c r="K692" s="28"/>
    </row>
    <row r="693" ht="12.75">
      <c r="K693" s="28"/>
    </row>
    <row r="694" ht="12.75">
      <c r="K694" s="28"/>
    </row>
    <row r="695" ht="12.75">
      <c r="K695" s="28"/>
    </row>
    <row r="696" ht="12.75">
      <c r="K696" s="28"/>
    </row>
    <row r="697" ht="12.75">
      <c r="K697" s="28"/>
    </row>
    <row r="698" ht="12.75">
      <c r="K698" s="28"/>
    </row>
    <row r="699" ht="12.75">
      <c r="K699" s="28"/>
    </row>
    <row r="700" ht="12.75">
      <c r="K700" s="28"/>
    </row>
    <row r="701" ht="12.75">
      <c r="K701" s="28"/>
    </row>
    <row r="702" ht="12.75">
      <c r="K702" s="28"/>
    </row>
    <row r="703" ht="12.75">
      <c r="K703" s="28"/>
    </row>
    <row r="704" ht="12.75">
      <c r="K704" s="28"/>
    </row>
    <row r="705" ht="12.75">
      <c r="K705" s="28"/>
    </row>
    <row r="706" ht="12.75">
      <c r="K706" s="28"/>
    </row>
    <row r="707" ht="12.75">
      <c r="K707" s="28"/>
    </row>
    <row r="708" ht="12.75">
      <c r="K708" s="28"/>
    </row>
    <row r="709" ht="12.75">
      <c r="K709" s="28"/>
    </row>
    <row r="710" ht="12.75">
      <c r="K710" s="28"/>
    </row>
    <row r="711" ht="12.75">
      <c r="K711" s="28"/>
    </row>
    <row r="712" ht="12.75">
      <c r="K712" s="28"/>
    </row>
    <row r="713" ht="12.75">
      <c r="K713" s="28"/>
    </row>
    <row r="714" ht="12.75">
      <c r="K714" s="28"/>
    </row>
    <row r="715" ht="12.75">
      <c r="K715" s="28"/>
    </row>
    <row r="716" ht="12.75">
      <c r="K716" s="28"/>
    </row>
    <row r="717" ht="12.75">
      <c r="K717" s="28"/>
    </row>
    <row r="718" ht="12.75">
      <c r="K718" s="28"/>
    </row>
    <row r="719" ht="12.75">
      <c r="K719" s="28"/>
    </row>
    <row r="720" ht="12.75">
      <c r="K720" s="28"/>
    </row>
    <row r="721" ht="12.75">
      <c r="K721" s="28"/>
    </row>
    <row r="722" ht="12.75">
      <c r="K722" s="28"/>
    </row>
    <row r="723" ht="12.75">
      <c r="K723" s="28"/>
    </row>
    <row r="724" ht="12.75">
      <c r="K724" s="28"/>
    </row>
    <row r="725" ht="12.75">
      <c r="K725" s="28"/>
    </row>
    <row r="726" ht="12.75">
      <c r="K726" s="28"/>
    </row>
    <row r="727" ht="12.75">
      <c r="K727" s="28"/>
    </row>
    <row r="728" ht="12.75">
      <c r="K728" s="28"/>
    </row>
    <row r="729" ht="12.75">
      <c r="K729" s="28"/>
    </row>
    <row r="730" ht="12.75">
      <c r="K730" s="28"/>
    </row>
    <row r="731" ht="12.75">
      <c r="K731" s="28"/>
    </row>
    <row r="732" ht="12.75">
      <c r="K732" s="28"/>
    </row>
    <row r="733" ht="12.75">
      <c r="K733" s="28"/>
    </row>
    <row r="734" ht="12.75">
      <c r="K734" s="28"/>
    </row>
    <row r="735" ht="12.75">
      <c r="K735" s="28"/>
    </row>
    <row r="736" ht="12.75">
      <c r="K736" s="28"/>
    </row>
    <row r="737" ht="12.75">
      <c r="K737" s="28"/>
    </row>
    <row r="738" ht="12.75">
      <c r="K738" s="28"/>
    </row>
    <row r="739" ht="12.75">
      <c r="K739" s="28"/>
    </row>
    <row r="740" ht="12.75">
      <c r="K740" s="28"/>
    </row>
    <row r="741" ht="12.75">
      <c r="K741" s="28"/>
    </row>
    <row r="742" ht="12.75">
      <c r="K742" s="28"/>
    </row>
    <row r="743" ht="12.75">
      <c r="K743" s="28"/>
    </row>
    <row r="744" ht="12.75">
      <c r="K744" s="28"/>
    </row>
    <row r="745" ht="12.75">
      <c r="K745" s="28"/>
    </row>
    <row r="746" ht="12.75">
      <c r="K746" s="28"/>
    </row>
    <row r="747" ht="12.75">
      <c r="K747" s="28"/>
    </row>
    <row r="748" ht="12.75">
      <c r="K748" s="28"/>
    </row>
    <row r="749" ht="12.75">
      <c r="K749" s="28"/>
    </row>
    <row r="750" ht="12.75">
      <c r="K750" s="28"/>
    </row>
    <row r="751" ht="12.75">
      <c r="K751" s="28"/>
    </row>
    <row r="752" ht="12.75">
      <c r="K752" s="28"/>
    </row>
    <row r="753" ht="12.75">
      <c r="K753" s="28"/>
    </row>
    <row r="754" ht="12.75">
      <c r="K754" s="28"/>
    </row>
    <row r="755" ht="12.75">
      <c r="K755" s="28"/>
    </row>
    <row r="756" ht="12.75">
      <c r="K756" s="28"/>
    </row>
    <row r="757" ht="12.75">
      <c r="K757" s="28"/>
    </row>
    <row r="758" ht="12.75">
      <c r="K758" s="28"/>
    </row>
    <row r="759" ht="12.75">
      <c r="K759" s="28"/>
    </row>
    <row r="760" ht="12.75">
      <c r="K760" s="28"/>
    </row>
    <row r="761" ht="12.75">
      <c r="K761" s="28"/>
    </row>
    <row r="762" ht="12.75">
      <c r="K762" s="28"/>
    </row>
    <row r="763" ht="12.75">
      <c r="K763" s="28"/>
    </row>
    <row r="764" ht="12.75">
      <c r="K764" s="28"/>
    </row>
    <row r="765" ht="12.75">
      <c r="K765" s="28"/>
    </row>
    <row r="766" ht="12.75">
      <c r="K766" s="28"/>
    </row>
  </sheetData>
  <sheetProtection password="C657" sheet="1" objects="1" scenarios="1" selectLockedCells="1" selectUnlockedCells="1"/>
  <mergeCells count="55">
    <mergeCell ref="D72:D73"/>
    <mergeCell ref="C68:J68"/>
    <mergeCell ref="D69:D70"/>
    <mergeCell ref="A76:J76"/>
    <mergeCell ref="G7:G8"/>
    <mergeCell ref="H7:H8"/>
    <mergeCell ref="B13:C13"/>
    <mergeCell ref="B12:C12"/>
    <mergeCell ref="B11:C11"/>
    <mergeCell ref="B16:C16"/>
    <mergeCell ref="D61:D62"/>
    <mergeCell ref="D64:D65"/>
    <mergeCell ref="C61:C62"/>
    <mergeCell ref="C64:C65"/>
    <mergeCell ref="A25:B25"/>
    <mergeCell ref="C25:J25"/>
    <mergeCell ref="B38:C38"/>
    <mergeCell ref="B26:C26"/>
    <mergeCell ref="C50:J50"/>
    <mergeCell ref="B24:C24"/>
    <mergeCell ref="C57:J57"/>
    <mergeCell ref="B59:C59"/>
    <mergeCell ref="C60:J60"/>
    <mergeCell ref="A10:B10"/>
    <mergeCell ref="C10:J10"/>
    <mergeCell ref="A14:B14"/>
    <mergeCell ref="C14:J14"/>
    <mergeCell ref="C54:J54"/>
    <mergeCell ref="B17:C17"/>
    <mergeCell ref="C23:J23"/>
    <mergeCell ref="B20:C20"/>
    <mergeCell ref="B21:C21"/>
    <mergeCell ref="B22:C22"/>
    <mergeCell ref="B18:C18"/>
    <mergeCell ref="C19:J19"/>
    <mergeCell ref="A19:B19"/>
    <mergeCell ref="A23:B23"/>
    <mergeCell ref="K7:K8"/>
    <mergeCell ref="B8:C8"/>
    <mergeCell ref="A3:C4"/>
    <mergeCell ref="B7:C7"/>
    <mergeCell ref="D7:D8"/>
    <mergeCell ref="F7:F8"/>
    <mergeCell ref="I7:I8"/>
    <mergeCell ref="J7:J8"/>
    <mergeCell ref="B15:C15"/>
    <mergeCell ref="A9:J9"/>
    <mergeCell ref="B74:C74"/>
    <mergeCell ref="A75:J75"/>
    <mergeCell ref="A67:J67"/>
    <mergeCell ref="H15:H16"/>
    <mergeCell ref="H17:H18"/>
    <mergeCell ref="H21:H22"/>
    <mergeCell ref="B39:C39"/>
    <mergeCell ref="C41:J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4"/>
  <sheetViews>
    <sheetView zoomScalePageLayoutView="0" workbookViewId="0" topLeftCell="A1">
      <pane ySplit="8" topLeftCell="A9" activePane="bottomLeft" state="frozen"/>
      <selection pane="topLeft" activeCell="H26" sqref="H26:H28"/>
      <selection pane="bottomLeft" activeCell="A13" sqref="A13:I13"/>
    </sheetView>
  </sheetViews>
  <sheetFormatPr defaultColWidth="9.00390625" defaultRowHeight="12.75"/>
  <cols>
    <col min="1" max="1" width="28.0039062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72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43626</v>
      </c>
      <c r="C5" s="39">
        <f>XX!C3</f>
        <v>43626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8" t="s">
        <v>2</v>
      </c>
      <c r="C7" s="228"/>
      <c r="D7" s="229" t="s">
        <v>42</v>
      </c>
      <c r="E7" s="12" t="s">
        <v>4</v>
      </c>
      <c r="F7" s="228" t="s">
        <v>11</v>
      </c>
      <c r="G7" s="228" t="s">
        <v>40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323" t="s">
        <v>167</v>
      </c>
      <c r="B10" s="324"/>
      <c r="C10" s="324"/>
      <c r="D10" s="324"/>
      <c r="E10" s="324"/>
      <c r="F10" s="324"/>
      <c r="G10" s="324"/>
      <c r="H10" s="325"/>
    </row>
    <row r="11" spans="1:10" s="14" customFormat="1" ht="26.25" customHeight="1">
      <c r="A11" s="15" t="s">
        <v>101</v>
      </c>
      <c r="B11" s="223">
        <v>3</v>
      </c>
      <c r="C11" s="224"/>
      <c r="D11" s="16">
        <v>4</v>
      </c>
      <c r="E11" s="16" t="s">
        <v>103</v>
      </c>
      <c r="F11" s="16">
        <v>1.55</v>
      </c>
      <c r="G11" s="17">
        <v>0.2</v>
      </c>
      <c r="H11" s="20">
        <v>2390</v>
      </c>
      <c r="I11" s="13">
        <v>1492.5</v>
      </c>
      <c r="J11" s="35">
        <v>1990</v>
      </c>
    </row>
    <row r="12" spans="1:10" s="14" customFormat="1" ht="26.25" customHeight="1">
      <c r="A12" s="15" t="s">
        <v>168</v>
      </c>
      <c r="B12" s="223">
        <v>4.5</v>
      </c>
      <c r="C12" s="224"/>
      <c r="D12" s="16">
        <v>4.5</v>
      </c>
      <c r="E12" s="16" t="s">
        <v>102</v>
      </c>
      <c r="F12" s="16">
        <v>2.3</v>
      </c>
      <c r="G12" s="17">
        <v>0.327</v>
      </c>
      <c r="H12" s="20">
        <v>3490</v>
      </c>
      <c r="I12" s="13">
        <v>3742.5</v>
      </c>
      <c r="J12" s="35">
        <v>4990</v>
      </c>
    </row>
    <row r="13" spans="1:10" s="14" customFormat="1" ht="26.25" customHeight="1">
      <c r="A13" s="326" t="s">
        <v>41</v>
      </c>
      <c r="B13" s="327"/>
      <c r="C13" s="327"/>
      <c r="D13" s="327"/>
      <c r="E13" s="327"/>
      <c r="F13" s="327"/>
      <c r="G13" s="327"/>
      <c r="H13" s="327"/>
      <c r="I13" s="328"/>
      <c r="J13" s="35"/>
    </row>
    <row r="14" spans="1:12" s="14" customFormat="1" ht="26.25" customHeight="1">
      <c r="A14" s="22" t="s">
        <v>104</v>
      </c>
      <c r="B14" s="223">
        <v>10</v>
      </c>
      <c r="C14" s="224"/>
      <c r="D14" s="16">
        <v>50</v>
      </c>
      <c r="E14" s="23" t="s">
        <v>109</v>
      </c>
      <c r="F14" s="23">
        <v>5.3</v>
      </c>
      <c r="G14" s="24">
        <v>0.7</v>
      </c>
      <c r="H14" s="20">
        <v>5390</v>
      </c>
      <c r="I14" s="13">
        <v>3592</v>
      </c>
      <c r="J14" s="35">
        <v>4150</v>
      </c>
      <c r="K14" s="35"/>
      <c r="L14" s="35"/>
    </row>
    <row r="15" spans="1:12" s="14" customFormat="1" ht="26.25" customHeight="1">
      <c r="A15" s="22" t="s">
        <v>105</v>
      </c>
      <c r="B15" s="223">
        <v>17</v>
      </c>
      <c r="C15" s="224"/>
      <c r="D15" s="16">
        <v>50</v>
      </c>
      <c r="E15" s="23" t="s">
        <v>110</v>
      </c>
      <c r="F15" s="23">
        <v>5.4</v>
      </c>
      <c r="G15" s="24">
        <v>1.2</v>
      </c>
      <c r="H15" s="20">
        <v>6390</v>
      </c>
      <c r="I15" s="13">
        <v>3912</v>
      </c>
      <c r="J15" s="35">
        <v>4490</v>
      </c>
      <c r="K15" s="35"/>
      <c r="L15" s="35"/>
    </row>
    <row r="16" spans="1:12" s="14" customFormat="1" ht="26.25" customHeight="1">
      <c r="A16" s="22" t="s">
        <v>106</v>
      </c>
      <c r="B16" s="223">
        <v>33</v>
      </c>
      <c r="C16" s="224"/>
      <c r="D16" s="16">
        <v>70</v>
      </c>
      <c r="E16" s="23" t="s">
        <v>111</v>
      </c>
      <c r="F16" s="23">
        <v>8.3</v>
      </c>
      <c r="G16" s="24" t="s">
        <v>43</v>
      </c>
      <c r="H16" s="20">
        <v>9390</v>
      </c>
      <c r="I16" s="13">
        <v>5992</v>
      </c>
      <c r="J16" s="35">
        <v>6900</v>
      </c>
      <c r="K16" s="35"/>
      <c r="L16" s="35"/>
    </row>
    <row r="17" spans="1:12" s="14" customFormat="1" ht="26.25" customHeight="1">
      <c r="A17" s="22" t="s">
        <v>107</v>
      </c>
      <c r="B17" s="223">
        <v>53</v>
      </c>
      <c r="C17" s="224"/>
      <c r="D17" s="16">
        <v>100</v>
      </c>
      <c r="E17" s="23" t="s">
        <v>112</v>
      </c>
      <c r="F17" s="23">
        <v>11.7</v>
      </c>
      <c r="G17" s="24" t="s">
        <v>44</v>
      </c>
      <c r="H17" s="20">
        <v>12390</v>
      </c>
      <c r="I17" s="13">
        <v>8632</v>
      </c>
      <c r="J17" s="35">
        <v>9980</v>
      </c>
      <c r="K17" s="35"/>
      <c r="L17" s="35"/>
    </row>
    <row r="18" spans="1:12" s="14" customFormat="1" ht="26.25" customHeight="1">
      <c r="A18" s="22" t="s">
        <v>108</v>
      </c>
      <c r="B18" s="223">
        <v>75</v>
      </c>
      <c r="C18" s="224"/>
      <c r="D18" s="16">
        <v>100</v>
      </c>
      <c r="E18" s="23" t="s">
        <v>113</v>
      </c>
      <c r="F18" s="23">
        <v>14.1</v>
      </c>
      <c r="G18" s="24" t="s">
        <v>45</v>
      </c>
      <c r="H18" s="20">
        <v>19390</v>
      </c>
      <c r="I18" s="13">
        <v>11032</v>
      </c>
      <c r="J18" s="35">
        <v>13250</v>
      </c>
      <c r="K18" s="35"/>
      <c r="L18" s="35"/>
    </row>
    <row r="19" spans="1:12" s="2" customFormat="1" ht="15.75" customHeight="1">
      <c r="A19" s="320" t="s">
        <v>46</v>
      </c>
      <c r="B19" s="321"/>
      <c r="C19" s="321"/>
      <c r="D19" s="321"/>
      <c r="E19" s="321"/>
      <c r="F19" s="321"/>
      <c r="G19" s="321"/>
      <c r="H19" s="322"/>
      <c r="I19" s="27"/>
      <c r="J19" s="36"/>
      <c r="K19" s="36"/>
      <c r="L19" s="36"/>
    </row>
    <row r="20" spans="1:12" ht="26.25" customHeight="1">
      <c r="A20" s="15" t="s">
        <v>114</v>
      </c>
      <c r="B20" s="223">
        <v>10</v>
      </c>
      <c r="C20" s="224"/>
      <c r="D20" s="16">
        <v>400</v>
      </c>
      <c r="E20" s="16" t="s">
        <v>119</v>
      </c>
      <c r="F20" s="16">
        <v>10.5</v>
      </c>
      <c r="G20" s="17">
        <v>0.8</v>
      </c>
      <c r="H20" s="20">
        <v>17590</v>
      </c>
      <c r="I20" s="13">
        <v>11192</v>
      </c>
      <c r="J20" s="36">
        <v>13700</v>
      </c>
      <c r="K20" s="36"/>
      <c r="L20" s="36"/>
    </row>
    <row r="21" spans="1:12" ht="26.25" customHeight="1">
      <c r="A21" s="15" t="s">
        <v>115</v>
      </c>
      <c r="B21" s="223">
        <v>20</v>
      </c>
      <c r="C21" s="224"/>
      <c r="D21" s="16">
        <v>400</v>
      </c>
      <c r="E21" s="16" t="s">
        <v>120</v>
      </c>
      <c r="F21" s="16">
        <v>10.5</v>
      </c>
      <c r="G21" s="17">
        <v>1.6</v>
      </c>
      <c r="H21" s="20">
        <v>18590</v>
      </c>
      <c r="I21" s="13">
        <v>12792</v>
      </c>
      <c r="J21" s="36">
        <v>14500</v>
      </c>
      <c r="K21" s="36"/>
      <c r="L21" s="36"/>
    </row>
    <row r="22" spans="1:12" ht="26.25" customHeight="1">
      <c r="A22" s="15" t="s">
        <v>116</v>
      </c>
      <c r="B22" s="223">
        <v>30</v>
      </c>
      <c r="C22" s="224"/>
      <c r="D22" s="16">
        <v>600</v>
      </c>
      <c r="E22" s="16" t="s">
        <v>121</v>
      </c>
      <c r="F22" s="16">
        <v>16.6</v>
      </c>
      <c r="G22" s="17">
        <v>2.4</v>
      </c>
      <c r="H22" s="20">
        <v>22990</v>
      </c>
      <c r="I22" s="13">
        <v>17592</v>
      </c>
      <c r="J22" s="36">
        <v>22000</v>
      </c>
      <c r="K22" s="36"/>
      <c r="L22" s="36"/>
    </row>
    <row r="23" spans="1:12" ht="26.25" customHeight="1">
      <c r="A23" s="15" t="s">
        <v>117</v>
      </c>
      <c r="B23" s="223">
        <v>50</v>
      </c>
      <c r="C23" s="224"/>
      <c r="D23" s="16">
        <v>750</v>
      </c>
      <c r="E23" s="16" t="s">
        <v>122</v>
      </c>
      <c r="F23" s="16">
        <v>22</v>
      </c>
      <c r="G23" s="17">
        <v>4</v>
      </c>
      <c r="H23" s="20">
        <v>30990</v>
      </c>
      <c r="I23" s="13">
        <v>21592</v>
      </c>
      <c r="J23" s="36">
        <v>25430</v>
      </c>
      <c r="K23" s="36"/>
      <c r="L23" s="36"/>
    </row>
    <row r="24" spans="1:12" ht="26.25" customHeight="1">
      <c r="A24" s="15" t="s">
        <v>118</v>
      </c>
      <c r="B24" s="223">
        <v>100</v>
      </c>
      <c r="C24" s="224"/>
      <c r="D24" s="16">
        <v>1000</v>
      </c>
      <c r="E24" s="16" t="s">
        <v>123</v>
      </c>
      <c r="F24" s="16">
        <v>41</v>
      </c>
      <c r="G24" s="17">
        <v>8.3</v>
      </c>
      <c r="H24" s="20">
        <v>79990</v>
      </c>
      <c r="I24" s="13">
        <v>55992</v>
      </c>
      <c r="J24" s="36">
        <v>63200</v>
      </c>
      <c r="K24" s="36"/>
      <c r="L24" s="36"/>
    </row>
    <row r="25" spans="1:12" s="2" customFormat="1" ht="15.75" customHeight="1">
      <c r="A25" s="320" t="s">
        <v>47</v>
      </c>
      <c r="B25" s="321"/>
      <c r="C25" s="321"/>
      <c r="D25" s="321"/>
      <c r="E25" s="321"/>
      <c r="F25" s="321"/>
      <c r="G25" s="321"/>
      <c r="H25" s="322"/>
      <c r="I25" s="27"/>
      <c r="J25" s="36"/>
      <c r="K25" s="36"/>
      <c r="L25" s="36"/>
    </row>
    <row r="26" spans="1:12" ht="26.25" customHeight="1">
      <c r="A26" s="22" t="s">
        <v>124</v>
      </c>
      <c r="B26" s="223">
        <v>21</v>
      </c>
      <c r="C26" s="224"/>
      <c r="D26" s="33">
        <v>350</v>
      </c>
      <c r="E26" s="23" t="s">
        <v>128</v>
      </c>
      <c r="F26" s="23">
        <v>22</v>
      </c>
      <c r="G26" s="24">
        <v>1.6</v>
      </c>
      <c r="H26" s="20">
        <v>38990</v>
      </c>
      <c r="I26" s="13">
        <v>31192</v>
      </c>
      <c r="J26" s="36">
        <v>35790</v>
      </c>
      <c r="K26" s="36"/>
      <c r="L26" s="36"/>
    </row>
    <row r="27" spans="1:12" ht="26.25" customHeight="1">
      <c r="A27" s="22" t="s">
        <v>125</v>
      </c>
      <c r="B27" s="223">
        <v>52</v>
      </c>
      <c r="C27" s="224"/>
      <c r="D27" s="33">
        <v>300</v>
      </c>
      <c r="E27" s="23" t="s">
        <v>129</v>
      </c>
      <c r="F27" s="23">
        <v>34.4</v>
      </c>
      <c r="G27" s="24">
        <v>2.4</v>
      </c>
      <c r="H27" s="20">
        <v>71990</v>
      </c>
      <c r="I27" s="13">
        <v>47192</v>
      </c>
      <c r="J27" s="36">
        <v>53200</v>
      </c>
      <c r="K27" s="36"/>
      <c r="L27" s="36"/>
    </row>
    <row r="28" spans="1:12" ht="26.25" customHeight="1">
      <c r="A28" s="22" t="s">
        <v>126</v>
      </c>
      <c r="B28" s="223">
        <v>80</v>
      </c>
      <c r="C28" s="224"/>
      <c r="D28" s="33">
        <v>1000</v>
      </c>
      <c r="E28" s="23" t="s">
        <v>130</v>
      </c>
      <c r="F28" s="23">
        <v>59</v>
      </c>
      <c r="G28" s="24">
        <v>4</v>
      </c>
      <c r="H28" s="20">
        <v>84990</v>
      </c>
      <c r="I28" s="13"/>
      <c r="J28" s="36"/>
      <c r="K28" s="36"/>
      <c r="L28" s="36"/>
    </row>
    <row r="29" spans="1:12" ht="26.25" customHeight="1">
      <c r="A29" s="22" t="s">
        <v>127</v>
      </c>
      <c r="B29" s="223">
        <v>80</v>
      </c>
      <c r="C29" s="224"/>
      <c r="D29" s="33">
        <v>1000</v>
      </c>
      <c r="E29" s="23" t="s">
        <v>48</v>
      </c>
      <c r="F29" s="23">
        <v>60</v>
      </c>
      <c r="G29" s="24">
        <v>6.4</v>
      </c>
      <c r="H29" s="20">
        <v>93990</v>
      </c>
      <c r="I29" s="13">
        <v>61592</v>
      </c>
      <c r="J29" s="36">
        <v>69890</v>
      </c>
      <c r="K29" s="36"/>
      <c r="L29" s="36"/>
    </row>
    <row r="30" spans="1:9" ht="74.25" customHeight="1">
      <c r="A30" s="227" t="s">
        <v>8</v>
      </c>
      <c r="B30" s="227"/>
      <c r="C30" s="227"/>
      <c r="D30" s="227"/>
      <c r="E30" s="227"/>
      <c r="F30" s="227"/>
      <c r="G30" s="227"/>
      <c r="H30" s="227"/>
      <c r="I30" s="29"/>
    </row>
    <row r="31" ht="12.75">
      <c r="I31" s="30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</sheetData>
  <sheetProtection password="C657" sheet="1" objects="1" scenarios="1" selectLockedCells="1" selectUnlockedCells="1"/>
  <mergeCells count="30">
    <mergeCell ref="B11:C11"/>
    <mergeCell ref="B24:C24"/>
    <mergeCell ref="A10:H10"/>
    <mergeCell ref="B12:C12"/>
    <mergeCell ref="A13:I13"/>
    <mergeCell ref="B16:C16"/>
    <mergeCell ref="A19:H19"/>
    <mergeCell ref="B20:C20"/>
    <mergeCell ref="B21:C21"/>
    <mergeCell ref="B22:C22"/>
    <mergeCell ref="A30:H30"/>
    <mergeCell ref="B17:C17"/>
    <mergeCell ref="B18:C18"/>
    <mergeCell ref="B14:C14"/>
    <mergeCell ref="B26:C26"/>
    <mergeCell ref="B27:C27"/>
    <mergeCell ref="B29:C29"/>
    <mergeCell ref="A25:H25"/>
    <mergeCell ref="B23:C23"/>
    <mergeCell ref="B15:C15"/>
    <mergeCell ref="B28:C28"/>
    <mergeCell ref="A9:H9"/>
    <mergeCell ref="I7:I8"/>
    <mergeCell ref="B8:C8"/>
    <mergeCell ref="A3:C4"/>
    <mergeCell ref="B7:C7"/>
    <mergeCell ref="D7:D8"/>
    <mergeCell ref="F7:F8"/>
    <mergeCell ref="G7:G8"/>
    <mergeCell ref="H7:H8"/>
  </mergeCells>
  <printOptions/>
  <pageMargins left="0.3937007874015748" right="0" top="0.3937007874015748" bottom="0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2.75"/>
  <cols>
    <col min="1" max="1" width="31.875" style="69" customWidth="1"/>
    <col min="2" max="2" width="19.75390625" style="69" customWidth="1"/>
    <col min="3" max="3" width="18.25390625" style="69" customWidth="1"/>
    <col min="4" max="4" width="18.00390625" style="69" customWidth="1"/>
    <col min="5" max="5" width="49.75390625" style="69" customWidth="1"/>
    <col min="6" max="6" width="17.00390625" style="69" customWidth="1"/>
    <col min="7" max="16384" width="9.125" style="44" customWidth="1"/>
  </cols>
  <sheetData>
    <row r="1" spans="1:44" ht="12.75">
      <c r="A1" s="46"/>
      <c r="B1" s="46"/>
      <c r="C1" s="46"/>
      <c r="D1" s="46"/>
      <c r="E1" s="46"/>
      <c r="F1" s="46"/>
      <c r="G1" s="70"/>
      <c r="H1" s="70"/>
      <c r="I1" s="70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5.75">
      <c r="A2" s="47" t="s">
        <v>71</v>
      </c>
      <c r="B2" s="48">
        <v>41663</v>
      </c>
      <c r="C2" s="49" t="s">
        <v>50</v>
      </c>
      <c r="D2" s="46"/>
      <c r="E2" s="46"/>
      <c r="F2" s="46"/>
      <c r="G2" s="70"/>
      <c r="H2" s="70"/>
      <c r="I2" s="70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31.5">
      <c r="A3" s="50" t="s">
        <v>51</v>
      </c>
      <c r="B3" s="50" t="s">
        <v>52</v>
      </c>
      <c r="C3" s="51">
        <f ca="1">TODAY()</f>
        <v>43626</v>
      </c>
      <c r="D3" s="46"/>
      <c r="E3" s="52" t="s">
        <v>53</v>
      </c>
      <c r="F3" s="46"/>
      <c r="G3" s="70"/>
      <c r="H3" s="70"/>
      <c r="I3" s="70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24" thickBot="1">
      <c r="A4" s="53">
        <f>34.0334*1.02</f>
        <v>34.714068</v>
      </c>
      <c r="B4" s="53">
        <f>46.105*1.02</f>
        <v>47.0271</v>
      </c>
      <c r="C4" s="54"/>
      <c r="D4" s="46"/>
      <c r="E4" s="55" t="s">
        <v>54</v>
      </c>
      <c r="F4" s="46"/>
      <c r="G4" s="70"/>
      <c r="H4" s="70"/>
      <c r="I4" s="7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15.75" customHeight="1" thickBot="1">
      <c r="A5" s="46"/>
      <c r="B5" s="46"/>
      <c r="C5" s="46"/>
      <c r="D5" s="46"/>
      <c r="E5" s="56" t="s">
        <v>55</v>
      </c>
      <c r="F5" s="329" t="s">
        <v>56</v>
      </c>
      <c r="G5" s="70"/>
      <c r="H5" s="70"/>
      <c r="I5" s="7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18.75" thickBot="1">
      <c r="A6" s="57"/>
      <c r="B6" s="57"/>
      <c r="C6" s="46"/>
      <c r="D6" s="46"/>
      <c r="E6" s="56" t="s">
        <v>57</v>
      </c>
      <c r="F6" s="329"/>
      <c r="G6" s="70"/>
      <c r="H6" s="70"/>
      <c r="I6" s="70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18">
      <c r="A7" s="57" t="s">
        <v>58</v>
      </c>
      <c r="B7" s="58">
        <f>AVERAGE(B9:B18)</f>
        <v>1.3499999999999999</v>
      </c>
      <c r="C7" s="58">
        <f>AVERAGE(C9:C18)</f>
        <v>1.3499999999999999</v>
      </c>
      <c r="D7" s="58">
        <f>AVERAGE(D9:D18)</f>
        <v>1.35</v>
      </c>
      <c r="E7" s="59" t="s">
        <v>59</v>
      </c>
      <c r="F7" s="329"/>
      <c r="G7" s="70"/>
      <c r="H7" s="70"/>
      <c r="I7" s="7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18">
      <c r="A8" s="60" t="s">
        <v>6</v>
      </c>
      <c r="B8" s="60" t="s">
        <v>60</v>
      </c>
      <c r="C8" s="60" t="s">
        <v>61</v>
      </c>
      <c r="D8" s="61" t="s">
        <v>62</v>
      </c>
      <c r="E8" s="62"/>
      <c r="F8" s="63">
        <v>41536</v>
      </c>
      <c r="G8" s="70"/>
      <c r="H8" s="70"/>
      <c r="I8" s="7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18">
      <c r="A9" s="60" t="s">
        <v>65</v>
      </c>
      <c r="B9" s="64">
        <v>1.35</v>
      </c>
      <c r="C9" s="64">
        <v>1.35</v>
      </c>
      <c r="D9" s="64">
        <v>1.35</v>
      </c>
      <c r="E9" s="65"/>
      <c r="F9" s="63">
        <v>41536</v>
      </c>
      <c r="G9" s="70"/>
      <c r="H9" s="70"/>
      <c r="I9" s="7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18">
      <c r="A10" s="60" t="s">
        <v>66</v>
      </c>
      <c r="B10" s="64">
        <v>1.35</v>
      </c>
      <c r="C10" s="64">
        <v>1.35</v>
      </c>
      <c r="D10" s="64"/>
      <c r="E10" s="66"/>
      <c r="F10" s="63">
        <v>41536</v>
      </c>
      <c r="G10" s="70"/>
      <c r="H10" s="70"/>
      <c r="I10" s="7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18">
      <c r="A11" s="60" t="s">
        <v>67</v>
      </c>
      <c r="B11" s="64">
        <v>1.35</v>
      </c>
      <c r="C11" s="64">
        <v>1.35</v>
      </c>
      <c r="D11" s="64"/>
      <c r="E11" s="66"/>
      <c r="F11" s="63">
        <v>41536</v>
      </c>
      <c r="G11" s="70"/>
      <c r="H11" s="70"/>
      <c r="I11" s="7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ht="18">
      <c r="A12" s="60" t="s">
        <v>68</v>
      </c>
      <c r="B12" s="64">
        <v>1.35</v>
      </c>
      <c r="C12" s="64">
        <v>1.35</v>
      </c>
      <c r="D12" s="64"/>
      <c r="E12" s="66"/>
      <c r="F12" s="63">
        <v>41536</v>
      </c>
      <c r="G12" s="70"/>
      <c r="H12" s="70"/>
      <c r="I12" s="7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18">
      <c r="A13" s="60" t="s">
        <v>69</v>
      </c>
      <c r="B13" s="64">
        <v>1.35</v>
      </c>
      <c r="C13" s="64">
        <v>1.35</v>
      </c>
      <c r="D13" s="64">
        <v>1.35</v>
      </c>
      <c r="E13" s="66"/>
      <c r="F13" s="63">
        <v>41536</v>
      </c>
      <c r="G13" s="70"/>
      <c r="H13" s="70"/>
      <c r="I13" s="7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ht="18">
      <c r="A14" s="60" t="s">
        <v>70</v>
      </c>
      <c r="B14" s="64">
        <v>1.35</v>
      </c>
      <c r="C14" s="64">
        <v>1.35</v>
      </c>
      <c r="D14" s="64"/>
      <c r="E14" s="66"/>
      <c r="F14" s="63">
        <v>41536</v>
      </c>
      <c r="G14" s="70"/>
      <c r="H14" s="70"/>
      <c r="I14" s="7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:44" ht="18">
      <c r="A15" s="60" t="s">
        <v>77</v>
      </c>
      <c r="B15" s="64">
        <v>1.35</v>
      </c>
      <c r="C15" s="64">
        <v>1.35</v>
      </c>
      <c r="D15" s="64"/>
      <c r="E15" s="66"/>
      <c r="F15" s="63">
        <v>41536</v>
      </c>
      <c r="G15" s="70"/>
      <c r="H15" s="70"/>
      <c r="I15" s="7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44" ht="18">
      <c r="A16" s="60" t="s">
        <v>78</v>
      </c>
      <c r="B16" s="64">
        <v>1.35</v>
      </c>
      <c r="C16" s="64">
        <v>1.35</v>
      </c>
      <c r="D16" s="64"/>
      <c r="E16" s="66"/>
      <c r="F16" s="63">
        <v>41536</v>
      </c>
      <c r="G16" s="70"/>
      <c r="H16" s="70"/>
      <c r="I16" s="7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</row>
    <row r="17" spans="1:44" ht="18">
      <c r="A17" s="67"/>
      <c r="B17" s="6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44" ht="18">
      <c r="A18" s="67"/>
      <c r="B18" s="6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ht="18">
      <c r="A19" s="67"/>
      <c r="B19" s="6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8">
      <c r="A20" s="67"/>
      <c r="B20" s="67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ht="18">
      <c r="A21" s="67"/>
      <c r="B21" s="67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18">
      <c r="A22" s="67"/>
      <c r="B22" s="67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8">
      <c r="A23" s="67"/>
      <c r="B23" s="67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8">
      <c r="A24" s="67"/>
      <c r="B24" s="6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8">
      <c r="A25" s="67"/>
      <c r="B25" s="6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8">
      <c r="A26" s="67"/>
      <c r="B26" s="6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8">
      <c r="A27" s="67"/>
      <c r="B27" s="67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6:44" ht="12.75"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6:44" ht="12.75"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6:44" ht="12.75"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6:44" ht="12.75"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6:44" ht="12.75"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6:44" ht="12.75"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6:44" ht="12.75"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6:44" ht="12.75"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6:44" ht="12.75"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6:44" ht="12.75"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6:44" ht="12.75"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6:44" ht="12.75"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6:44" ht="12.75"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6:44" ht="12.75"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6:44" ht="12.75"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6:44" ht="12.75"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6:44" ht="12.75"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6:44" ht="12.75"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6:44" ht="12.75"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6:44" ht="12.75"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6:44" ht="12.75"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6:44" ht="12.75"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6:44" ht="12.75"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6:44" ht="12.75"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6:44" ht="12.75"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6:44" ht="12.75"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6:44" ht="12.75"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6:44" ht="12.75"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6:44" ht="12.75"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6:44" ht="12.75"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6:44" ht="12.75"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6:44" ht="12.75"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6:44" ht="12.75"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6:44" ht="12.75"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6:44" ht="12.75"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6:44" ht="12.75"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6:44" ht="12.75"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6:44" ht="12.75"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6:44" ht="12.75"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6:44" ht="12.75"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6:44" ht="12.75"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6:44" ht="12.75"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6:44" ht="12.75"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6:44" ht="12.75"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6:44" ht="12.75"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6:44" ht="12.75"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6:44" ht="12.75"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6:44" ht="12.75"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6:44" ht="12.75"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6:44" ht="12.75"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16:44" ht="12.75"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6:44" ht="12.75"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16:44" ht="12.75"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16:44" ht="12.75"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16:44" ht="12.75"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16:44" ht="12.75"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6:44" ht="12.75"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6:44" ht="12.75"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16:44" ht="12.75"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16:44" ht="12.75"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16:44" ht="12.75"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16:44" ht="12.75"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16:44" ht="12.75"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16:44" ht="12.75"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16:44" ht="12.75"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16:44" ht="12.75"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16:44" ht="12.75"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16:44" ht="12.75"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6:44" ht="12.75"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16:44" ht="12.75"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16:44" ht="12.75"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16:44" ht="12.75"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16:44" ht="12.75"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16:44" ht="12.75"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16:44" ht="12.75"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16:44" ht="12.75"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16:44" ht="12.75"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16:44" ht="12.75"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16:44" ht="12.75"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16:44" ht="12.75"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6:44" ht="12.75"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16:44" ht="12.75"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6:44" ht="12.75"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6:44" ht="12.75"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6:44" ht="12.75"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16:44" ht="12.75"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</sheetData>
  <sheetProtection password="C657" sheet="1" objects="1" scenarios="1" selectLockedCells="1" selectUnlockedCells="1"/>
  <mergeCells count="1">
    <mergeCell ref="F5:F7"/>
  </mergeCells>
  <hyperlinks>
    <hyperlink ref="E7" r:id="rId1" display="www.ft-n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2019-06-07T06:35:26Z</cp:lastPrinted>
  <dcterms:created xsi:type="dcterms:W3CDTF">2012-08-14T05:59:55Z</dcterms:created>
  <dcterms:modified xsi:type="dcterms:W3CDTF">2019-06-10T06:37:01Z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