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вери" sheetId="1" r:id="rId1"/>
  </sheets>
  <definedNames>
    <definedName name="_xlnm.Print_Area" localSheetId="0">'двери'!$A$1:$N$42</definedName>
  </definedNames>
  <calcPr fullCalcOnLoad="1"/>
</workbook>
</file>

<file path=xl/sharedStrings.xml><?xml version="1.0" encoding="utf-8"?>
<sst xmlns="http://schemas.openxmlformats.org/spreadsheetml/2006/main" count="136" uniqueCount="87">
  <si>
    <t>Цена розница</t>
  </si>
  <si>
    <t>Цена от 200 шт.</t>
  </si>
  <si>
    <t>Цена от 50 до 200 шт.</t>
  </si>
  <si>
    <t>Цена до 50 шт.</t>
  </si>
  <si>
    <t>Дверь  BMD3-2050/850/950/80  L/R</t>
  </si>
  <si>
    <t>Дверь BMD2 (ППУ)-2050/850/950/80 L/R</t>
  </si>
  <si>
    <t>Дверь BMD2SOLO (ППУ)-2050/880/950/80 L/R</t>
  </si>
  <si>
    <t>Дверь BMD2STANDART (ППУ)-2050/880/950/80 L/R</t>
  </si>
  <si>
    <t>Дверь BMD2OPTIMA (ППУ)-2050/880/950/80 L/R</t>
  </si>
  <si>
    <t>RAL 8017</t>
  </si>
  <si>
    <t>RAL 7038</t>
  </si>
  <si>
    <t>ДП1-60-2050/850/950/80 L/R (противопожарная)</t>
  </si>
  <si>
    <t>Антик медный</t>
  </si>
  <si>
    <t>Дверь BMD2SOLO(ППУ)-2050/880/950/80 L/R+мет0.8</t>
  </si>
  <si>
    <t>Дверь BMD4 MODERN70-2050/880/950/80/R/L</t>
  </si>
  <si>
    <t>Дверь BMD4 ORION70-2050/880/950/80/R/ L</t>
  </si>
  <si>
    <t>Дверь BMD4 OLIMP70-2050/880/950/80 R/L</t>
  </si>
  <si>
    <t>Дверь BMD4OPTIMA 70-2050/950/880/80 L/R</t>
  </si>
  <si>
    <t>Дверь BMD1 TOPAZ-2050/1250/50 L/R</t>
  </si>
  <si>
    <t>Дверь BMD1 TOPAZ-2050/1250/50 L/R мет.0.8</t>
  </si>
  <si>
    <t>Серия СТАНДАРТ</t>
  </si>
  <si>
    <t>Дверь BMD2 SAMSON(ППУ)-2050/850/950/80 L/R</t>
  </si>
  <si>
    <t>Дверь BMD2 MODERN(ППУ)-2050/880/950/80 L/R</t>
  </si>
  <si>
    <t>Дверь BMD2 ORION(ППУ)-2050/880/950/80 L/R</t>
  </si>
  <si>
    <t>Дверь BMD2 MODERN(ППУ)-2050/880/950/80 L/R+мет. 0.8</t>
  </si>
  <si>
    <t>Серия ПРЕСТИЖ</t>
  </si>
  <si>
    <t>Противопожарные</t>
  </si>
  <si>
    <t>Дверь BMD0-2050/950/850/50 L/R</t>
  </si>
  <si>
    <t>Цена от 500 шт.</t>
  </si>
  <si>
    <t>Цена от 300 шт.</t>
  </si>
  <si>
    <t>Дверь BMD4 STANDART70-2050/880/950/80 L/R</t>
  </si>
  <si>
    <t>Лёгкие двери</t>
  </si>
  <si>
    <t>Дверь LMD2 2050/850/950/80/L/R + мет (штамп с двух сторон)</t>
  </si>
  <si>
    <t>под дерево 8012/3</t>
  </si>
  <si>
    <t>Дверь LMD2 2050/850/950/80/L/R + мет(штамп двух сторон "samson")</t>
  </si>
  <si>
    <t xml:space="preserve">Ручка раздельная (латунь), замок  Apecs Primier T 52 (цилиндр в комплекте Apecs R602/60 с вертушкой (5кл.)), окраска медный антик, МДФ 3.2 мм (итал. орех). </t>
  </si>
  <si>
    <t>Раздельная фурнитура Apecs (латунь), замок основной сувальдный «Border 3B9.8Г/15» (5кл.), замок дополнительный цилиндровый «Border 3B1-8Г/ЛП4» (5 кл.)с цилиндром Apecs (цилиндр с вертушкой), накладки (латунь), окраска медный антик, МДФ 3.2 мм (орех).</t>
  </si>
  <si>
    <t xml:space="preserve">Раздельная фурнитура Apecs (латунь), замок основной сувальдный «Border 3B9.8Г/15», замок дополнительный цилиндровый  «Border 3B1-8Г/ЛП4»  с цилиндром Apecs (цилиндр с вертушкой), накладки (латунь), окраска медный антик. </t>
  </si>
  <si>
    <t>Ручка раздельная (латунь), замок  Apecs Primier T 52 (цилиндр в комплекте Apecs R602/60 с вертушкой (5кл.)).;окраска медный антик.</t>
  </si>
  <si>
    <t>Дверь BMD4 LOGIKA70-2050/950/880/80 R/L                                                  (Дверь поставляется без внутрен. панели, паз под 6мм. - панель)</t>
  </si>
  <si>
    <t xml:space="preserve">Серия БЮДЖЕТ </t>
  </si>
  <si>
    <t>Раздельная фурнитура Apecs (латунь), замок основной сувальдный «Border 3B9.8Г/15», замок дополнительный цилиндровый «Border 3B1-8Г/ЛП4»  с цилиндром Apecs (цилиндр с вертушкой), накладки (латунь),  броненакладка, окраска медный антик,  МДФ 3.2 мм - штамп (итал.орех, Венге).</t>
  </si>
  <si>
    <t>Замок основной «Border 3B9.8Г/15»,  сувальдный (5 ключа) Замок дополнительный «Border 3B1-8Г/ЛП4»  цилиндровый с цилиндром Apecs (5 ключей), ночная задвижка, броненакладка</t>
  </si>
  <si>
    <t xml:space="preserve">Дверь LMD1 2050/850/950/50/L/R </t>
  </si>
  <si>
    <t xml:space="preserve">Дверь BMD1(ППУ)-2050/850/950/50 L/R </t>
  </si>
  <si>
    <t xml:space="preserve">Дверь BMD1DD (ППУ)-2050/850/950/50 L/R </t>
  </si>
  <si>
    <t>Модель с пассивной створкой, которая фиксируется шпингалетами сверху с снизу, но в случае проноса крупногабаритных вещей может открываться, ручка  может быть с окраской в «медный антик», матовый хром, черный матовый.</t>
  </si>
  <si>
    <t>Ручка может быть с окраской в матовый хром, черный матовый. Внутренняя панель в базовом исполнении – миланский орех, но как опция возможны вариации даже со штампованными панелями.Замок «Просам»  3B-4-31/55,  внутренняя панель ОРЕХ -ЭКО</t>
  </si>
  <si>
    <t>Металл полотна из металла 0,6 мм, короб из металла 1 мм, заполнение полотна ППУ, лицевая и внутренние стороны полотна со штампом.</t>
  </si>
  <si>
    <t>ДПС1-60-2050/850/950/80 L/R (противопожарная)</t>
  </si>
  <si>
    <t>Описание</t>
  </si>
  <si>
    <t xml:space="preserve">Сталь 1,5мм., регулируемые петли с полуавтоматическим пружиным доводчиком встроено в петлю, поэтому недоступно для вандалов и не имеет нестабильности на морозе, внутреннее наполнение минеральная вата + листы ГКЛО, предусмотрены отверстия для крепления короба в проеме анкерными болтами; противопожарный дверной замок Apecs с противопожарными ручками черного цвета; тип покрытия  порошковая RAL 7038 </t>
  </si>
  <si>
    <t xml:space="preserve">Сталь 1,5мм., регулируемые петли с полуавтоматическим пружиным доводчиком  встроено в петлю, поэтому недоступно для вандалов и не имеет нестабильности на морозе, внутреннее наполнение минеральная вата + листы ГКЛО, встроенное окно из огнестойкого стекла «Pirobel» толщиной 17,3 мм;предусмотрены отверстия для крепления короба в проеме анкерными болтами; противопожарный дверной замок Apecs с противопожарными ручками черного цвета; тип покрытия  порошковая RAL 7038  </t>
  </si>
  <si>
    <t>Раздельная фурнитура Apecs, замок врезной Гардиан 1201, замок врезной 1011 (4кл.), задвижка FUARO DB 860, поворотник,панель  итальянсукий орех 3,2мм., антик медный</t>
  </si>
  <si>
    <t>Металл полотна  -0.5мм., короб-1мм.,заполнение полотна сотовым картоном; крепление коробки в проеме через анкерные пластины; замок основной Просам 3В4-31/55 цилиндровый FUARO R602/70 (5кл.)</t>
  </si>
  <si>
    <t>Металл полотна и короба -1,2мм.; 1контур уплотнения; замок Просам 3В9-6/13 (3 ключа) + ручка антик медный</t>
  </si>
  <si>
    <t>Замок основной Просам 3В4-31/55 цилиндровый (из ком-та замков №4 60009</t>
  </si>
  <si>
    <t xml:space="preserve">Металл полотна и короба -1,2мм.; 1контур уплотнения; замок основной Просам 3В4-31/55 цилиндровый FUARO R602/70 (5кл.), </t>
  </si>
  <si>
    <t>Металл полотна и короба -1,2мм.; 2контура уплотнения; замок Просам 3В9-6/13 (3 ключа) + ручка антик медный</t>
  </si>
  <si>
    <t>Металл полотна и короба -1,2мм.; 2контура уплотнения; замок основной Просам 3В4-31/55 цилиндровый FUARO R602/70 (5кл.), замок дополнительный Просам 3В-8У/13 сувальдный  (3кл.) + ручка антик медный</t>
  </si>
  <si>
    <t>Металл полотна и короба -1,2мм.; 2контура уплотнения; замок основной Просам 3В4-31/55 цилиндровый FUARO R602/70 (5кл.), замок дополнительный Просам 3В-8У/13 сувальдный  (3кл.)  + ручка антик медный</t>
  </si>
  <si>
    <t>41-46</t>
  </si>
  <si>
    <t>51-54</t>
  </si>
  <si>
    <t>49-52</t>
  </si>
  <si>
    <t>64-67</t>
  </si>
  <si>
    <t>83-88</t>
  </si>
  <si>
    <t>64-70</t>
  </si>
  <si>
    <t>50-54</t>
  </si>
  <si>
    <t>52-55</t>
  </si>
  <si>
    <t>55-58</t>
  </si>
  <si>
    <t>51-55</t>
  </si>
  <si>
    <t>Дверь BMD5(внутренний наличник)-                2050/850/950/80 L/R</t>
  </si>
  <si>
    <t>Дверь BMD5D(внешний наличник)-            2050/880/950/80 L/R</t>
  </si>
  <si>
    <t>Дверь BMD2STANDART (ППУ)-                           2050/880/950/80 L/R мет. 0.8</t>
  </si>
  <si>
    <t>28-30</t>
  </si>
  <si>
    <t>32-34</t>
  </si>
  <si>
    <r>
      <t xml:space="preserve">Ручка раздельная (латунь), замок  Apecs Primier T 52 (цилиндр в комплекте Apecs Sc-602/70  5кл.), замок дополнительный сувальдный 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Border 3В-8У/13 (3кл.), окраска медный антик, МДФ 3.2 мм (орех). </t>
    </r>
  </si>
  <si>
    <r>
      <t xml:space="preserve">Ручка раздельная (латунь), замок  Apecs Primier T 52 (цилиндр FUARO R602/70  5кл.), замок дополнительный сувальдный 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>Border  3В-8У/13 (3кл.), окраска медный антик, МДФ 3.2 мм (орех).</t>
    </r>
  </si>
  <si>
    <t>Дверь BMD2DDP (ППУ)-2050/850/950/80 L/R</t>
  </si>
  <si>
    <t xml:space="preserve">Дверь BMD2DDP(ППУ)-2050/850/950/80 L/R мет.0.8 </t>
  </si>
  <si>
    <t>Прейскурант</t>
  </si>
  <si>
    <t>г. Уфа, ул. Лесотехникума, 49/1</t>
  </si>
  <si>
    <t>ТСК "Октябрьский", зал 1, эт. 2, оф. 17-19</t>
  </si>
  <si>
    <t>291-27-37; 290-12-00; 246-31-92</t>
  </si>
  <si>
    <t>Двери металлические и противопожарные</t>
  </si>
  <si>
    <t>Цены действительны с 29.10.2013</t>
  </si>
  <si>
    <t>Модель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</si>
</sst>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6.6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i/>
      <sz val="9"/>
      <color indexed="8"/>
      <name val="Arial"/>
      <family val="2"/>
    </font>
    <font>
      <b/>
      <sz val="2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left"/>
    </xf>
    <xf numFmtId="1" fontId="24" fillId="0" borderId="11" xfId="0" applyNumberFormat="1" applyFont="1" applyBorder="1" applyAlignment="1">
      <alignment horizontal="center" vertical="center"/>
    </xf>
    <xf numFmtId="1" fontId="24" fillId="24" borderId="11" xfId="0" applyNumberFormat="1" applyFont="1" applyFill="1" applyBorder="1" applyAlignment="1">
      <alignment horizontal="center" vertical="center"/>
    </xf>
    <xf numFmtId="1" fontId="24" fillId="0" borderId="12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 wrapText="1"/>
    </xf>
    <xf numFmtId="1" fontId="24" fillId="0" borderId="14" xfId="0" applyNumberFormat="1" applyFont="1" applyBorder="1" applyAlignment="1">
      <alignment horizontal="center" vertical="center"/>
    </xf>
    <xf numFmtId="1" fontId="24" fillId="24" borderId="14" xfId="0" applyNumberFormat="1" applyFont="1" applyFill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/>
    </xf>
    <xf numFmtId="1" fontId="24" fillId="24" borderId="16" xfId="0" applyNumberFormat="1" applyFont="1" applyFill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1" fontId="24" fillId="0" borderId="10" xfId="0" applyNumberFormat="1" applyFont="1" applyBorder="1" applyAlignment="1">
      <alignment horizontal="center" vertical="center"/>
    </xf>
    <xf numFmtId="1" fontId="24" fillId="24" borderId="10" xfId="0" applyNumberFormat="1" applyFont="1" applyFill="1" applyBorder="1" applyAlignment="1">
      <alignment horizontal="center" vertical="center"/>
    </xf>
    <xf numFmtId="1" fontId="24" fillId="0" borderId="19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1" fontId="24" fillId="0" borderId="11" xfId="0" applyNumberFormat="1" applyFont="1" applyBorder="1" applyAlignment="1">
      <alignment horizontal="center" vertical="center" wrapText="1"/>
    </xf>
    <xf numFmtId="0" fontId="24" fillId="0" borderId="14" xfId="53" applyFont="1" applyFill="1" applyBorder="1" applyAlignment="1">
      <alignment horizontal="center" vertical="center" wrapText="1"/>
      <protection/>
    </xf>
    <xf numFmtId="1" fontId="24" fillId="0" borderId="15" xfId="53" applyNumberFormat="1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left" vertical="center" wrapText="1"/>
    </xf>
    <xf numFmtId="0" fontId="25" fillId="24" borderId="14" xfId="0" applyFont="1" applyFill="1" applyBorder="1" applyAlignment="1">
      <alignment horizontal="center" vertical="center" wrapText="1"/>
    </xf>
    <xf numFmtId="1" fontId="24" fillId="24" borderId="14" xfId="0" applyNumberFormat="1" applyFont="1" applyFill="1" applyBorder="1" applyAlignment="1">
      <alignment horizontal="center" vertical="center" wrapText="1"/>
    </xf>
    <xf numFmtId="1" fontId="24" fillId="24" borderId="15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1" fontId="24" fillId="24" borderId="16" xfId="0" applyNumberFormat="1" applyFont="1" applyFill="1" applyBorder="1" applyAlignment="1">
      <alignment horizontal="center" vertical="center" wrapText="1"/>
    </xf>
    <xf numFmtId="1" fontId="24" fillId="24" borderId="18" xfId="0" applyNumberFormat="1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/>
    </xf>
    <xf numFmtId="1" fontId="24" fillId="24" borderId="17" xfId="0" applyNumberFormat="1" applyFont="1" applyFill="1" applyBorder="1" applyAlignment="1">
      <alignment horizontal="center" vertical="center"/>
    </xf>
    <xf numFmtId="1" fontId="24" fillId="0" borderId="22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1" fontId="24" fillId="24" borderId="12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left"/>
    </xf>
    <xf numFmtId="0" fontId="27" fillId="0" borderId="0" xfId="0" applyFont="1" applyAlignment="1">
      <alignment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0" fontId="28" fillId="25" borderId="0" xfId="0" applyFont="1" applyFill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4" xfId="53" applyFont="1" applyFill="1" applyBorder="1" applyAlignment="1">
      <alignment horizontal="center" vertic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24" borderId="16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1" fontId="31" fillId="0" borderId="14" xfId="0" applyNumberFormat="1" applyFont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/>
    </xf>
    <xf numFmtId="1" fontId="31" fillId="0" borderId="11" xfId="0" applyNumberFormat="1" applyFont="1" applyFill="1" applyBorder="1" applyAlignment="1">
      <alignment horizontal="center" vertical="center" wrapText="1"/>
    </xf>
    <xf numFmtId="1" fontId="31" fillId="24" borderId="14" xfId="0" applyNumberFormat="1" applyFont="1" applyFill="1" applyBorder="1" applyAlignment="1">
      <alignment horizontal="center" vertical="center" wrapText="1"/>
    </xf>
    <xf numFmtId="1" fontId="31" fillId="24" borderId="16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wrapText="1"/>
    </xf>
    <xf numFmtId="1" fontId="31" fillId="0" borderId="11" xfId="0" applyNumberFormat="1" applyFont="1" applyBorder="1" applyAlignment="1">
      <alignment horizontal="center" vertical="center" wrapText="1"/>
    </xf>
    <xf numFmtId="1" fontId="31" fillId="0" borderId="21" xfId="0" applyNumberFormat="1" applyFont="1" applyBorder="1" applyAlignment="1">
      <alignment horizontal="center" vertical="center" wrapText="1"/>
    </xf>
    <xf numFmtId="1" fontId="31" fillId="0" borderId="17" xfId="0" applyNumberFormat="1" applyFont="1" applyBorder="1" applyAlignment="1">
      <alignment horizontal="center" vertical="center" wrapText="1"/>
    </xf>
    <xf numFmtId="1" fontId="31" fillId="0" borderId="23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wrapText="1"/>
    </xf>
    <xf numFmtId="0" fontId="23" fillId="0" borderId="13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28" xfId="0" applyFont="1" applyFill="1" applyBorder="1" applyAlignment="1">
      <alignment vertical="center" wrapText="1"/>
    </xf>
    <xf numFmtId="0" fontId="23" fillId="0" borderId="13" xfId="53" applyFont="1" applyFill="1" applyBorder="1" applyAlignment="1">
      <alignment vertical="center" wrapText="1"/>
      <protection/>
    </xf>
    <xf numFmtId="0" fontId="26" fillId="24" borderId="13" xfId="0" applyFont="1" applyFill="1" applyBorder="1" applyAlignment="1">
      <alignment vertical="center" wrapText="1"/>
    </xf>
    <xf numFmtId="0" fontId="26" fillId="0" borderId="29" xfId="0" applyFont="1" applyBorder="1" applyAlignment="1">
      <alignment vertical="center" wrapText="1"/>
    </xf>
    <xf numFmtId="0" fontId="23" fillId="0" borderId="28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24" borderId="27" xfId="0" applyFont="1" applyFill="1" applyBorder="1" applyAlignment="1">
      <alignment vertical="center" wrapText="1"/>
    </xf>
    <xf numFmtId="0" fontId="26" fillId="0" borderId="28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32" fillId="0" borderId="0" xfId="0" applyFont="1" applyAlignment="1">
      <alignment/>
    </xf>
    <xf numFmtId="0" fontId="29" fillId="0" borderId="0" xfId="0" applyFont="1" applyAlignment="1">
      <alignment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1" fontId="24" fillId="0" borderId="11" xfId="0" applyNumberFormat="1" applyFont="1" applyFill="1" applyBorder="1" applyAlignment="1">
      <alignment horizontal="center" vertical="center"/>
    </xf>
    <xf numFmtId="1" fontId="24" fillId="0" borderId="12" xfId="0" applyNumberFormat="1" applyFont="1" applyFill="1" applyBorder="1" applyAlignment="1">
      <alignment horizontal="center" vertical="center"/>
    </xf>
    <xf numFmtId="1" fontId="24" fillId="25" borderId="14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wrapText="1"/>
    </xf>
    <xf numFmtId="0" fontId="21" fillId="4" borderId="19" xfId="0" applyFont="1" applyFill="1" applyBorder="1" applyAlignment="1">
      <alignment horizontal="center" wrapText="1"/>
    </xf>
    <xf numFmtId="0" fontId="24" fillId="0" borderId="0" xfId="0" applyFont="1" applyAlignment="1">
      <alignment horizontal="right"/>
    </xf>
    <xf numFmtId="0" fontId="2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0</xdr:rowOff>
    </xdr:from>
    <xdr:to>
      <xdr:col>12</xdr:col>
      <xdr:colOff>790575</xdr:colOff>
      <xdr:row>3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0"/>
          <a:ext cx="6772275" cy="2305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="45" zoomScaleNormal="45" workbookViewId="0" topLeftCell="A1">
      <selection activeCell="A18" sqref="A18"/>
    </sheetView>
  </sheetViews>
  <sheetFormatPr defaultColWidth="9.140625" defaultRowHeight="15"/>
  <cols>
    <col min="1" max="1" width="48.28125" style="1" customWidth="1"/>
    <col min="2" max="2" width="116.140625" style="1" customWidth="1"/>
    <col min="3" max="3" width="10.8515625" style="1" customWidth="1"/>
    <col min="4" max="4" width="10.7109375" style="1" customWidth="1"/>
    <col min="5" max="5" width="9.28125" style="1" customWidth="1"/>
    <col min="6" max="6" width="8.140625" style="1" customWidth="1"/>
    <col min="7" max="7" width="11.421875" style="1" customWidth="1"/>
    <col min="8" max="8" width="14.28125" style="1" customWidth="1"/>
    <col min="9" max="13" width="12.28125" style="1" customWidth="1"/>
    <col min="14" max="14" width="12.28125" style="1" hidden="1" customWidth="1"/>
    <col min="15" max="20" width="12.140625" style="1" hidden="1" customWidth="1"/>
    <col min="21" max="21" width="3.140625" style="1" customWidth="1"/>
    <col min="22" max="23" width="8.00390625" style="1" customWidth="1"/>
    <col min="24" max="25" width="9.140625" style="1" customWidth="1"/>
    <col min="26" max="26" width="21.140625" style="1" hidden="1" customWidth="1"/>
    <col min="27" max="27" width="9.140625" style="1" customWidth="1"/>
    <col min="28" max="16384" width="9.140625" style="1" customWidth="1"/>
  </cols>
  <sheetData>
    <row r="1" ht="113.25" customHeight="1">
      <c r="A1" s="113" t="s">
        <v>80</v>
      </c>
    </row>
    <row r="2" spans="1:4" ht="30">
      <c r="A2" s="113" t="s">
        <v>84</v>
      </c>
      <c r="D2" s="112" t="s">
        <v>81</v>
      </c>
    </row>
    <row r="3" spans="1:4" ht="27.75">
      <c r="A3" s="99"/>
      <c r="D3" s="112" t="s">
        <v>82</v>
      </c>
    </row>
    <row r="4" spans="1:4" ht="24" thickBot="1">
      <c r="A4" s="100" t="s">
        <v>85</v>
      </c>
      <c r="D4" s="112" t="s">
        <v>83</v>
      </c>
    </row>
    <row r="5" spans="1:26" ht="69.75" customHeight="1" thickBot="1">
      <c r="A5" s="103" t="s">
        <v>86</v>
      </c>
      <c r="B5" s="104" t="s">
        <v>50</v>
      </c>
      <c r="C5" s="105"/>
      <c r="D5" s="105"/>
      <c r="E5" s="105"/>
      <c r="F5" s="105"/>
      <c r="G5" s="105"/>
      <c r="H5" s="106"/>
      <c r="I5" s="2" t="s">
        <v>28</v>
      </c>
      <c r="J5" s="2" t="s">
        <v>29</v>
      </c>
      <c r="K5" s="2" t="s">
        <v>1</v>
      </c>
      <c r="L5" s="101" t="s">
        <v>2</v>
      </c>
      <c r="M5" s="2" t="s">
        <v>3</v>
      </c>
      <c r="N5" s="102" t="s">
        <v>0</v>
      </c>
      <c r="O5" s="110" t="s">
        <v>28</v>
      </c>
      <c r="P5" s="110" t="s">
        <v>29</v>
      </c>
      <c r="Q5" s="110" t="s">
        <v>1</v>
      </c>
      <c r="R5" s="110" t="s">
        <v>2</v>
      </c>
      <c r="S5" s="110" t="s">
        <v>3</v>
      </c>
      <c r="T5" s="111" t="s">
        <v>0</v>
      </c>
      <c r="Z5" s="55">
        <v>1.245</v>
      </c>
    </row>
    <row r="6" spans="1:20" ht="26.25">
      <c r="A6" s="91" t="s">
        <v>31</v>
      </c>
      <c r="B6" s="3"/>
      <c r="C6" s="3"/>
      <c r="D6" s="3"/>
      <c r="E6" s="3"/>
      <c r="F6" s="3"/>
      <c r="G6" s="3"/>
      <c r="H6" s="4"/>
      <c r="I6" s="4"/>
      <c r="J6" s="4"/>
      <c r="K6" s="4"/>
      <c r="L6" s="4"/>
      <c r="M6" s="4"/>
      <c r="N6" s="4"/>
      <c r="O6" s="4"/>
      <c r="P6" s="4"/>
      <c r="Q6" s="5"/>
      <c r="R6" s="6"/>
      <c r="S6" s="5"/>
      <c r="T6" s="7"/>
    </row>
    <row r="7" spans="1:20" ht="57" customHeight="1">
      <c r="A7" s="8" t="s">
        <v>43</v>
      </c>
      <c r="B7" s="58" t="s">
        <v>54</v>
      </c>
      <c r="C7" s="9">
        <v>50</v>
      </c>
      <c r="D7" s="9">
        <v>54</v>
      </c>
      <c r="E7" s="9">
        <v>1</v>
      </c>
      <c r="F7" s="9">
        <v>1</v>
      </c>
      <c r="G7" s="9" t="s">
        <v>74</v>
      </c>
      <c r="H7" s="71" t="s">
        <v>12</v>
      </c>
      <c r="I7" s="56">
        <f>ROUNDUP(O7*1.06*$Z$5,-1)</f>
        <v>5020</v>
      </c>
      <c r="J7" s="56">
        <f>ROUNDUP(P7*1.06*$Z$5,-1)</f>
        <v>5250</v>
      </c>
      <c r="K7" s="56">
        <f>ROUNDUP(Q7*1.06*$Z$5,-1)</f>
        <v>5410</v>
      </c>
      <c r="L7" s="56">
        <f>ROUNDUP(R7*1.06*$Z$5,-1)</f>
        <v>5680</v>
      </c>
      <c r="M7" s="56">
        <f aca="true" t="shared" si="0" ref="M7:N9">ROUNDUP(S7*1.06*$Z$5,-1)</f>
        <v>6180</v>
      </c>
      <c r="N7" s="56">
        <f>ROUNDUP(T7*1.06*$Z$5,-1)</f>
        <v>7720</v>
      </c>
      <c r="O7" s="11">
        <v>3800</v>
      </c>
      <c r="P7" s="11">
        <v>3975</v>
      </c>
      <c r="Q7" s="11">
        <v>4092</v>
      </c>
      <c r="R7" s="12">
        <v>4297</v>
      </c>
      <c r="S7" s="11">
        <v>4677</v>
      </c>
      <c r="T7" s="13">
        <v>5846</v>
      </c>
    </row>
    <row r="8" spans="1:20" ht="46.5" customHeight="1">
      <c r="A8" s="83" t="s">
        <v>34</v>
      </c>
      <c r="B8" s="59" t="s">
        <v>48</v>
      </c>
      <c r="C8" s="9">
        <v>50</v>
      </c>
      <c r="D8" s="9">
        <v>54</v>
      </c>
      <c r="E8" s="9">
        <v>2</v>
      </c>
      <c r="F8" s="9">
        <v>1</v>
      </c>
      <c r="G8" s="9" t="s">
        <v>75</v>
      </c>
      <c r="H8" s="71" t="s">
        <v>12</v>
      </c>
      <c r="I8" s="56">
        <f>ROUNDUP(O8*1.06*$Z$5,-1)</f>
        <v>7040</v>
      </c>
      <c r="J8" s="56">
        <f>ROUNDUP(P8*1.06*$Z$5,-1)</f>
        <v>7360</v>
      </c>
      <c r="K8" s="56">
        <f>ROUNDUP(Q8*1.06*$Z$5,-1)</f>
        <v>7690</v>
      </c>
      <c r="L8" s="56">
        <f>ROUNDUP(R8*1.06*$Z$5,-1)</f>
        <v>7960</v>
      </c>
      <c r="M8" s="56">
        <f t="shared" si="0"/>
        <v>8660</v>
      </c>
      <c r="N8" s="56">
        <f>ROUNDUP(T8*1.06*$Z$5,-1)</f>
        <v>10830</v>
      </c>
      <c r="O8" s="11">
        <v>5330</v>
      </c>
      <c r="P8" s="11">
        <v>5576</v>
      </c>
      <c r="Q8" s="11">
        <v>5822</v>
      </c>
      <c r="R8" s="12">
        <v>6027</v>
      </c>
      <c r="S8" s="11">
        <v>6560</v>
      </c>
      <c r="T8" s="13">
        <v>8200</v>
      </c>
    </row>
    <row r="9" spans="1:20" ht="66.75" customHeight="1" thickBot="1">
      <c r="A9" s="84" t="s">
        <v>32</v>
      </c>
      <c r="B9" s="70"/>
      <c r="C9" s="15"/>
      <c r="D9" s="15"/>
      <c r="E9" s="16"/>
      <c r="F9" s="17"/>
      <c r="G9" s="14"/>
      <c r="H9" s="72" t="s">
        <v>33</v>
      </c>
      <c r="I9" s="56">
        <f>ROUNDUP(O9*1.06*$Z$5,-1)</f>
        <v>7980</v>
      </c>
      <c r="J9" s="56">
        <f>ROUNDUP(P9*1.06*$Z$5,-1)</f>
        <v>8350</v>
      </c>
      <c r="K9" s="56">
        <f>ROUNDUP(Q9*1.06*$Z$5,-1)</f>
        <v>8720</v>
      </c>
      <c r="L9" s="56">
        <f>ROUNDUP(R9*1.06*$Z$5,-1)</f>
        <v>9030</v>
      </c>
      <c r="M9" s="56">
        <f t="shared" si="0"/>
        <v>9820</v>
      </c>
      <c r="N9" s="56">
        <f>ROUNDUP(T9*1.06*$Z$5,-1)</f>
        <v>12280</v>
      </c>
      <c r="O9" s="18">
        <v>6045</v>
      </c>
      <c r="P9" s="18">
        <v>6324</v>
      </c>
      <c r="Q9" s="18">
        <v>6603</v>
      </c>
      <c r="R9" s="19">
        <v>6836</v>
      </c>
      <c r="S9" s="18">
        <v>7440</v>
      </c>
      <c r="T9" s="20">
        <v>9300</v>
      </c>
    </row>
    <row r="10" spans="1:20" ht="24" thickBot="1">
      <c r="A10" s="92" t="s">
        <v>40</v>
      </c>
      <c r="B10" s="2"/>
      <c r="C10" s="22"/>
      <c r="D10" s="22"/>
      <c r="E10" s="23"/>
      <c r="F10" s="24"/>
      <c r="G10" s="21"/>
      <c r="H10" s="73"/>
      <c r="I10" s="25"/>
      <c r="J10" s="25"/>
      <c r="K10" s="25"/>
      <c r="L10" s="25"/>
      <c r="M10" s="25"/>
      <c r="N10" s="25"/>
      <c r="O10" s="25"/>
      <c r="P10" s="25"/>
      <c r="Q10" s="26"/>
      <c r="R10" s="27"/>
      <c r="S10" s="26"/>
      <c r="T10" s="28"/>
    </row>
    <row r="11" spans="1:20" ht="44.25" customHeight="1">
      <c r="A11" s="85" t="s">
        <v>27</v>
      </c>
      <c r="B11" s="60" t="s">
        <v>56</v>
      </c>
      <c r="C11" s="57"/>
      <c r="D11" s="57"/>
      <c r="E11" s="57">
        <v>1</v>
      </c>
      <c r="F11" s="57">
        <v>1</v>
      </c>
      <c r="G11" s="57"/>
      <c r="H11" s="74" t="s">
        <v>12</v>
      </c>
      <c r="I11" s="56">
        <f aca="true" t="shared" si="1" ref="I11:N20">ROUNDUP(O11*1.06*$Z$5,-1)</f>
        <v>5320</v>
      </c>
      <c r="J11" s="56">
        <f t="shared" si="1"/>
        <v>5570</v>
      </c>
      <c r="K11" s="56">
        <f t="shared" si="1"/>
        <v>5810</v>
      </c>
      <c r="L11" s="56">
        <f>ROUNDUP(R11*1.06*$Z$5,-1)</f>
        <v>6020</v>
      </c>
      <c r="M11" s="56">
        <f aca="true" t="shared" si="2" ref="M11:N20">ROUNDUP(S11*1.06*$Z$5,-1)</f>
        <v>6550</v>
      </c>
      <c r="N11" s="56">
        <f t="shared" si="2"/>
        <v>8190</v>
      </c>
      <c r="O11" s="107">
        <v>4030</v>
      </c>
      <c r="P11" s="107">
        <v>4216</v>
      </c>
      <c r="Q11" s="107">
        <v>4402</v>
      </c>
      <c r="R11" s="107">
        <v>4557</v>
      </c>
      <c r="S11" s="107">
        <v>4960</v>
      </c>
      <c r="T11" s="108">
        <v>6200</v>
      </c>
    </row>
    <row r="12" spans="1:20" ht="54.75" customHeight="1">
      <c r="A12" s="83" t="s">
        <v>44</v>
      </c>
      <c r="B12" s="58" t="s">
        <v>55</v>
      </c>
      <c r="C12" s="9">
        <v>50</v>
      </c>
      <c r="D12" s="9">
        <v>50</v>
      </c>
      <c r="E12" s="9">
        <v>1</v>
      </c>
      <c r="F12" s="9">
        <v>1</v>
      </c>
      <c r="G12" s="29">
        <v>41</v>
      </c>
      <c r="H12" s="71" t="s">
        <v>9</v>
      </c>
      <c r="I12" s="11">
        <f t="shared" si="1"/>
        <v>6190</v>
      </c>
      <c r="J12" s="11">
        <f t="shared" si="1"/>
        <v>6480</v>
      </c>
      <c r="K12" s="11">
        <f t="shared" si="1"/>
        <v>6740</v>
      </c>
      <c r="L12" s="11">
        <f aca="true" t="shared" si="3" ref="L12:L20">ROUNDUP(R12*1.06*$Z$5,-1)</f>
        <v>6870</v>
      </c>
      <c r="M12" s="11">
        <f t="shared" si="2"/>
        <v>7210</v>
      </c>
      <c r="N12" s="11">
        <f t="shared" si="2"/>
        <v>9520</v>
      </c>
      <c r="O12" s="11">
        <v>4687</v>
      </c>
      <c r="P12" s="11">
        <v>4903</v>
      </c>
      <c r="Q12" s="109">
        <v>5100</v>
      </c>
      <c r="R12" s="109">
        <v>5200</v>
      </c>
      <c r="S12" s="109">
        <v>5460</v>
      </c>
      <c r="T12" s="13">
        <v>7210</v>
      </c>
    </row>
    <row r="13" spans="1:20" ht="54" customHeight="1">
      <c r="A13" s="83" t="s">
        <v>45</v>
      </c>
      <c r="B13" s="58" t="s">
        <v>57</v>
      </c>
      <c r="C13" s="9">
        <v>50</v>
      </c>
      <c r="D13" s="9">
        <v>80</v>
      </c>
      <c r="E13" s="9">
        <v>1</v>
      </c>
      <c r="F13" s="9">
        <v>1</v>
      </c>
      <c r="G13" s="29" t="s">
        <v>61</v>
      </c>
      <c r="H13" s="71" t="s">
        <v>9</v>
      </c>
      <c r="I13" s="11">
        <f t="shared" si="1"/>
        <v>6990</v>
      </c>
      <c r="J13" s="11">
        <f t="shared" si="1"/>
        <v>7310</v>
      </c>
      <c r="K13" s="11">
        <f t="shared" si="1"/>
        <v>7630</v>
      </c>
      <c r="L13" s="11">
        <f t="shared" si="3"/>
        <v>7900</v>
      </c>
      <c r="M13" s="11">
        <f t="shared" si="2"/>
        <v>8600</v>
      </c>
      <c r="N13" s="11">
        <f t="shared" si="2"/>
        <v>10750</v>
      </c>
      <c r="O13" s="11">
        <v>5291</v>
      </c>
      <c r="P13" s="11">
        <v>5535</v>
      </c>
      <c r="Q13" s="11">
        <v>5779</v>
      </c>
      <c r="R13" s="12">
        <v>5983</v>
      </c>
      <c r="S13" s="11">
        <v>6512</v>
      </c>
      <c r="T13" s="13">
        <v>8140</v>
      </c>
    </row>
    <row r="14" spans="1:20" ht="50.25" customHeight="1">
      <c r="A14" s="83" t="s">
        <v>5</v>
      </c>
      <c r="B14" s="58" t="s">
        <v>58</v>
      </c>
      <c r="C14" s="9">
        <v>50</v>
      </c>
      <c r="D14" s="9">
        <v>80</v>
      </c>
      <c r="E14" s="9">
        <v>2</v>
      </c>
      <c r="F14" s="9">
        <v>1</v>
      </c>
      <c r="G14" s="29">
        <v>41</v>
      </c>
      <c r="H14" s="71" t="s">
        <v>9</v>
      </c>
      <c r="I14" s="11">
        <f t="shared" si="1"/>
        <v>6570</v>
      </c>
      <c r="J14" s="11">
        <f t="shared" si="1"/>
        <v>6870</v>
      </c>
      <c r="K14" s="11">
        <f t="shared" si="1"/>
        <v>7170</v>
      </c>
      <c r="L14" s="11">
        <f t="shared" si="3"/>
        <v>7430</v>
      </c>
      <c r="M14" s="11">
        <f t="shared" si="2"/>
        <v>8080</v>
      </c>
      <c r="N14" s="11">
        <f t="shared" si="2"/>
        <v>10100</v>
      </c>
      <c r="O14" s="11">
        <v>4973</v>
      </c>
      <c r="P14" s="11">
        <v>5202</v>
      </c>
      <c r="Q14" s="11">
        <v>5432</v>
      </c>
      <c r="R14" s="12">
        <v>5623</v>
      </c>
      <c r="S14" s="11">
        <v>6120</v>
      </c>
      <c r="T14" s="13">
        <v>7650</v>
      </c>
    </row>
    <row r="15" spans="1:20" ht="57.75" customHeight="1">
      <c r="A15" s="86" t="s">
        <v>78</v>
      </c>
      <c r="B15" s="61" t="s">
        <v>59</v>
      </c>
      <c r="C15" s="31">
        <v>50</v>
      </c>
      <c r="D15" s="31">
        <v>80</v>
      </c>
      <c r="E15" s="31">
        <v>2</v>
      </c>
      <c r="F15" s="9">
        <v>1</v>
      </c>
      <c r="G15" s="29" t="s">
        <v>68</v>
      </c>
      <c r="H15" s="71" t="s">
        <v>12</v>
      </c>
      <c r="I15" s="10">
        <f t="shared" si="1"/>
        <v>7550</v>
      </c>
      <c r="J15" s="10">
        <f t="shared" si="1"/>
        <v>7900</v>
      </c>
      <c r="K15" s="10">
        <f t="shared" si="1"/>
        <v>8250</v>
      </c>
      <c r="L15" s="10">
        <f t="shared" si="3"/>
        <v>8540</v>
      </c>
      <c r="M15" s="10">
        <f t="shared" si="2"/>
        <v>9300</v>
      </c>
      <c r="N15" s="10">
        <f t="shared" si="2"/>
        <v>11620</v>
      </c>
      <c r="O15" s="11">
        <v>5720</v>
      </c>
      <c r="P15" s="11">
        <v>5984</v>
      </c>
      <c r="Q15" s="11">
        <v>6248</v>
      </c>
      <c r="R15" s="12">
        <v>6468</v>
      </c>
      <c r="S15" s="11">
        <v>7040</v>
      </c>
      <c r="T15" s="32">
        <v>8800</v>
      </c>
    </row>
    <row r="16" spans="1:20" ht="52.5" customHeight="1">
      <c r="A16" s="33" t="s">
        <v>79</v>
      </c>
      <c r="B16" s="62" t="s">
        <v>60</v>
      </c>
      <c r="C16" s="34">
        <v>50</v>
      </c>
      <c r="D16" s="34">
        <v>80</v>
      </c>
      <c r="E16" s="34">
        <v>2</v>
      </c>
      <c r="F16" s="9">
        <v>1</v>
      </c>
      <c r="G16" s="29" t="s">
        <v>69</v>
      </c>
      <c r="H16" s="75" t="s">
        <v>12</v>
      </c>
      <c r="I16" s="35">
        <f t="shared" si="1"/>
        <v>8580</v>
      </c>
      <c r="J16" s="35">
        <f t="shared" si="1"/>
        <v>8980</v>
      </c>
      <c r="K16" s="35">
        <f t="shared" si="1"/>
        <v>9370</v>
      </c>
      <c r="L16" s="35">
        <f t="shared" si="3"/>
        <v>9700</v>
      </c>
      <c r="M16" s="35">
        <f t="shared" si="2"/>
        <v>10560</v>
      </c>
      <c r="N16" s="35">
        <f t="shared" si="2"/>
        <v>13200</v>
      </c>
      <c r="O16" s="12">
        <v>6500</v>
      </c>
      <c r="P16" s="12">
        <v>6800</v>
      </c>
      <c r="Q16" s="12">
        <v>7100</v>
      </c>
      <c r="R16" s="12">
        <v>7350</v>
      </c>
      <c r="S16" s="12">
        <v>8000</v>
      </c>
      <c r="T16" s="36">
        <v>10000</v>
      </c>
    </row>
    <row r="17" spans="1:20" ht="72.75" customHeight="1">
      <c r="A17" s="83" t="s">
        <v>71</v>
      </c>
      <c r="B17" s="58" t="s">
        <v>47</v>
      </c>
      <c r="C17" s="9">
        <v>50</v>
      </c>
      <c r="D17" s="9"/>
      <c r="E17" s="9">
        <v>1</v>
      </c>
      <c r="F17" s="9">
        <v>1</v>
      </c>
      <c r="G17" s="29" t="s">
        <v>70</v>
      </c>
      <c r="H17" s="71" t="s">
        <v>9</v>
      </c>
      <c r="I17" s="11">
        <f t="shared" si="1"/>
        <v>7040</v>
      </c>
      <c r="J17" s="11">
        <f t="shared" si="1"/>
        <v>7360</v>
      </c>
      <c r="K17" s="11">
        <f t="shared" si="1"/>
        <v>7690</v>
      </c>
      <c r="L17" s="11">
        <f t="shared" si="3"/>
        <v>7960</v>
      </c>
      <c r="M17" s="11">
        <f t="shared" si="2"/>
        <v>8660</v>
      </c>
      <c r="N17" s="11">
        <f t="shared" si="2"/>
        <v>10830</v>
      </c>
      <c r="O17" s="11">
        <v>5330</v>
      </c>
      <c r="P17" s="11">
        <v>5576</v>
      </c>
      <c r="Q17" s="11">
        <v>5822</v>
      </c>
      <c r="R17" s="12">
        <v>6027</v>
      </c>
      <c r="S17" s="11">
        <v>6560</v>
      </c>
      <c r="T17" s="13">
        <v>8200</v>
      </c>
    </row>
    <row r="18" spans="1:20" ht="77.25" customHeight="1">
      <c r="A18" s="83" t="s">
        <v>72</v>
      </c>
      <c r="B18" s="58" t="s">
        <v>47</v>
      </c>
      <c r="C18" s="9">
        <v>50</v>
      </c>
      <c r="D18" s="9">
        <v>75</v>
      </c>
      <c r="E18" s="9">
        <v>1</v>
      </c>
      <c r="F18" s="9">
        <v>1</v>
      </c>
      <c r="G18" s="29" t="s">
        <v>70</v>
      </c>
      <c r="H18" s="71" t="s">
        <v>9</v>
      </c>
      <c r="I18" s="11">
        <f t="shared" si="1"/>
        <v>7660</v>
      </c>
      <c r="J18" s="11">
        <f t="shared" si="1"/>
        <v>8010</v>
      </c>
      <c r="K18" s="11">
        <f t="shared" si="1"/>
        <v>8360</v>
      </c>
      <c r="L18" s="11">
        <f t="shared" si="3"/>
        <v>8660</v>
      </c>
      <c r="M18" s="11">
        <f t="shared" si="2"/>
        <v>9420</v>
      </c>
      <c r="N18" s="11">
        <f t="shared" si="2"/>
        <v>11780</v>
      </c>
      <c r="O18" s="11">
        <v>5798</v>
      </c>
      <c r="P18" s="11">
        <v>6066</v>
      </c>
      <c r="Q18" s="11">
        <v>6333</v>
      </c>
      <c r="R18" s="12">
        <v>6556</v>
      </c>
      <c r="S18" s="11">
        <v>7136</v>
      </c>
      <c r="T18" s="13">
        <v>8920</v>
      </c>
    </row>
    <row r="19" spans="1:20" ht="70.5" customHeight="1">
      <c r="A19" s="83" t="s">
        <v>18</v>
      </c>
      <c r="B19" s="63" t="s">
        <v>46</v>
      </c>
      <c r="C19" s="37">
        <v>50</v>
      </c>
      <c r="D19" s="37">
        <v>54</v>
      </c>
      <c r="E19" s="37">
        <v>1</v>
      </c>
      <c r="F19" s="9">
        <v>1</v>
      </c>
      <c r="G19" s="29">
        <v>70</v>
      </c>
      <c r="H19" s="75" t="s">
        <v>12</v>
      </c>
      <c r="I19" s="35">
        <f t="shared" si="1"/>
        <v>11240</v>
      </c>
      <c r="J19" s="35">
        <f t="shared" si="1"/>
        <v>11760</v>
      </c>
      <c r="K19" s="35">
        <f t="shared" si="1"/>
        <v>12280</v>
      </c>
      <c r="L19" s="35">
        <f t="shared" si="3"/>
        <v>12710</v>
      </c>
      <c r="M19" s="35">
        <f t="shared" si="2"/>
        <v>13840</v>
      </c>
      <c r="N19" s="35">
        <f t="shared" si="2"/>
        <v>17290</v>
      </c>
      <c r="O19" s="11">
        <v>8515</v>
      </c>
      <c r="P19" s="11">
        <v>8908</v>
      </c>
      <c r="Q19" s="11">
        <v>9301</v>
      </c>
      <c r="R19" s="12">
        <v>9629</v>
      </c>
      <c r="S19" s="11">
        <v>10480</v>
      </c>
      <c r="T19" s="13">
        <v>13100</v>
      </c>
    </row>
    <row r="20" spans="1:20" ht="73.5" customHeight="1" thickBot="1">
      <c r="A20" s="93" t="s">
        <v>19</v>
      </c>
      <c r="B20" s="64" t="s">
        <v>46</v>
      </c>
      <c r="C20" s="38">
        <v>50</v>
      </c>
      <c r="D20" s="38">
        <v>54</v>
      </c>
      <c r="E20" s="38">
        <v>1</v>
      </c>
      <c r="F20" s="17">
        <v>1</v>
      </c>
      <c r="G20" s="17">
        <v>72</v>
      </c>
      <c r="H20" s="76" t="s">
        <v>12</v>
      </c>
      <c r="I20" s="39">
        <f t="shared" si="1"/>
        <v>11890</v>
      </c>
      <c r="J20" s="39">
        <f t="shared" si="1"/>
        <v>12430</v>
      </c>
      <c r="K20" s="39">
        <f t="shared" si="1"/>
        <v>12980</v>
      </c>
      <c r="L20" s="39">
        <f t="shared" si="3"/>
        <v>13440</v>
      </c>
      <c r="M20" s="39">
        <f t="shared" si="2"/>
        <v>14630</v>
      </c>
      <c r="N20" s="39">
        <f t="shared" si="2"/>
        <v>18280</v>
      </c>
      <c r="O20" s="19">
        <v>9003</v>
      </c>
      <c r="P20" s="19">
        <v>9418</v>
      </c>
      <c r="Q20" s="19">
        <v>9834</v>
      </c>
      <c r="R20" s="19">
        <v>10180</v>
      </c>
      <c r="S20" s="19">
        <v>11080</v>
      </c>
      <c r="T20" s="40">
        <v>13850</v>
      </c>
    </row>
    <row r="21" spans="1:20" ht="24" thickBot="1">
      <c r="A21" s="92" t="s">
        <v>20</v>
      </c>
      <c r="B21" s="2"/>
      <c r="C21" s="41"/>
      <c r="D21" s="41"/>
      <c r="E21" s="41"/>
      <c r="F21" s="24"/>
      <c r="G21" s="24"/>
      <c r="H21" s="77"/>
      <c r="I21" s="25"/>
      <c r="J21" s="25"/>
      <c r="K21" s="25"/>
      <c r="L21" s="25"/>
      <c r="M21" s="25"/>
      <c r="N21" s="25"/>
      <c r="O21" s="25"/>
      <c r="P21" s="25"/>
      <c r="Q21" s="26"/>
      <c r="R21" s="27"/>
      <c r="S21" s="26"/>
      <c r="T21" s="28"/>
    </row>
    <row r="22" spans="1:20" ht="52.5" customHeight="1">
      <c r="A22" s="94" t="s">
        <v>6</v>
      </c>
      <c r="B22" s="65" t="s">
        <v>35</v>
      </c>
      <c r="C22" s="29">
        <v>50</v>
      </c>
      <c r="D22" s="29">
        <v>94</v>
      </c>
      <c r="E22" s="29">
        <v>2</v>
      </c>
      <c r="F22" s="29">
        <v>1</v>
      </c>
      <c r="G22" s="29" t="s">
        <v>62</v>
      </c>
      <c r="H22" s="78" t="s">
        <v>12</v>
      </c>
      <c r="I22" s="30">
        <f>ROUNDUP(O22*1.06*$Z$5,-1)</f>
        <v>7640</v>
      </c>
      <c r="J22" s="30">
        <f>ROUNDUP(P22*1.06*$Z$5,-1)</f>
        <v>7990</v>
      </c>
      <c r="K22" s="30">
        <f>ROUNDUP(Q22*1.06*$Z$5,-1)</f>
        <v>8340</v>
      </c>
      <c r="L22" s="30">
        <f>ROUNDUP(R22*1.06*$Z$5,-1)</f>
        <v>8640</v>
      </c>
      <c r="M22" s="30">
        <f aca="true" t="shared" si="4" ref="M22:N29">ROUNDUP(S22*1.06*$Z$5,-1)</f>
        <v>9400</v>
      </c>
      <c r="N22" s="30">
        <f aca="true" t="shared" si="5" ref="N22:N29">ROUNDUP(T22*1.06*$Z$5,-1)</f>
        <v>11750</v>
      </c>
      <c r="O22" s="5">
        <v>5785</v>
      </c>
      <c r="P22" s="5">
        <v>6052</v>
      </c>
      <c r="Q22" s="5">
        <v>6319</v>
      </c>
      <c r="R22" s="6">
        <v>6542</v>
      </c>
      <c r="S22" s="5">
        <v>7120</v>
      </c>
      <c r="T22" s="7">
        <v>8900</v>
      </c>
    </row>
    <row r="23" spans="1:20" ht="46.5" customHeight="1">
      <c r="A23" s="87" t="s">
        <v>13</v>
      </c>
      <c r="B23" s="66" t="s">
        <v>38</v>
      </c>
      <c r="C23" s="42">
        <v>50</v>
      </c>
      <c r="D23" s="42">
        <v>94</v>
      </c>
      <c r="E23" s="42">
        <v>2</v>
      </c>
      <c r="F23" s="9">
        <v>1</v>
      </c>
      <c r="G23" s="29"/>
      <c r="H23" s="75" t="s">
        <v>12</v>
      </c>
      <c r="I23" s="35">
        <f>ROUNDUP(O23*1.06*$Z$5,-1)</f>
        <v>8500</v>
      </c>
      <c r="J23" s="35">
        <f>ROUNDUP(P23*1.06*$Z$5,-1)</f>
        <v>8890</v>
      </c>
      <c r="K23" s="35">
        <f>ROUNDUP(Q23*1.06*$Z$5,-1)</f>
        <v>9280</v>
      </c>
      <c r="L23" s="35">
        <f>ROUNDUP(R23*1.06*$Z$5,-1)</f>
        <v>9610</v>
      </c>
      <c r="M23" s="35">
        <f t="shared" si="4"/>
        <v>10460</v>
      </c>
      <c r="N23" s="35">
        <f t="shared" si="5"/>
        <v>13070</v>
      </c>
      <c r="O23" s="12">
        <v>6435</v>
      </c>
      <c r="P23" s="12">
        <v>6732</v>
      </c>
      <c r="Q23" s="12">
        <v>7029</v>
      </c>
      <c r="R23" s="12">
        <v>7277</v>
      </c>
      <c r="S23" s="12">
        <v>7920</v>
      </c>
      <c r="T23" s="36">
        <v>9900</v>
      </c>
    </row>
    <row r="24" spans="1:20" ht="57" customHeight="1">
      <c r="A24" s="95" t="s">
        <v>8</v>
      </c>
      <c r="B24" s="58" t="s">
        <v>76</v>
      </c>
      <c r="C24" s="9">
        <v>50</v>
      </c>
      <c r="D24" s="9">
        <v>94</v>
      </c>
      <c r="E24" s="9">
        <v>2</v>
      </c>
      <c r="F24" s="9">
        <v>2</v>
      </c>
      <c r="G24" s="29" t="s">
        <v>63</v>
      </c>
      <c r="H24" s="71" t="s">
        <v>12</v>
      </c>
      <c r="I24" s="10">
        <f>ROUNDUP(O24*1.06*$Z$5,-1)</f>
        <v>8170</v>
      </c>
      <c r="J24" s="10">
        <f>ROUNDUP(P24*1.06*$Z$5,-1)</f>
        <v>8550</v>
      </c>
      <c r="K24" s="10">
        <f>ROUNDUP(Q24*1.06*$Z$5,-1)</f>
        <v>8920</v>
      </c>
      <c r="L24" s="10">
        <f>ROUNDUP(R24*1.06*$Z$5,-1)</f>
        <v>9240</v>
      </c>
      <c r="M24" s="10">
        <f t="shared" si="4"/>
        <v>10060</v>
      </c>
      <c r="N24" s="10">
        <f t="shared" si="5"/>
        <v>12570</v>
      </c>
      <c r="O24" s="11">
        <v>6188</v>
      </c>
      <c r="P24" s="11">
        <v>6474</v>
      </c>
      <c r="Q24" s="11">
        <v>6759</v>
      </c>
      <c r="R24" s="12">
        <v>6997</v>
      </c>
      <c r="S24" s="11">
        <v>7616</v>
      </c>
      <c r="T24" s="13">
        <v>9520</v>
      </c>
    </row>
    <row r="25" spans="1:20" ht="68.25" customHeight="1">
      <c r="A25" s="95" t="s">
        <v>7</v>
      </c>
      <c r="B25" s="58" t="s">
        <v>36</v>
      </c>
      <c r="C25" s="9">
        <v>50</v>
      </c>
      <c r="D25" s="9">
        <v>94</v>
      </c>
      <c r="E25" s="9">
        <v>2</v>
      </c>
      <c r="F25" s="9">
        <v>2</v>
      </c>
      <c r="G25" s="29" t="s">
        <v>63</v>
      </c>
      <c r="H25" s="71" t="s">
        <v>12</v>
      </c>
      <c r="I25" s="10">
        <f>ROUNDUP(O25*1.06*$Z$5,-1)</f>
        <v>8750</v>
      </c>
      <c r="J25" s="10">
        <f>ROUNDUP(P25*1.06*$Z$5,-1)</f>
        <v>9160</v>
      </c>
      <c r="K25" s="10">
        <f>ROUNDUP(Q25*1.06*$Z$5,-1)</f>
        <v>9560</v>
      </c>
      <c r="L25" s="10">
        <f>ROUNDUP(R25*1.06*$Z$5,-1)</f>
        <v>9900</v>
      </c>
      <c r="M25" s="10">
        <f t="shared" si="4"/>
        <v>10770</v>
      </c>
      <c r="N25" s="10">
        <f t="shared" si="5"/>
        <v>13470</v>
      </c>
      <c r="O25" s="11">
        <v>6630</v>
      </c>
      <c r="P25" s="11">
        <v>6936</v>
      </c>
      <c r="Q25" s="11">
        <v>7242</v>
      </c>
      <c r="R25" s="12">
        <v>7497</v>
      </c>
      <c r="S25" s="11">
        <v>8160</v>
      </c>
      <c r="T25" s="13">
        <v>10200</v>
      </c>
    </row>
    <row r="26" spans="1:20" ht="78" customHeight="1">
      <c r="A26" s="87" t="s">
        <v>73</v>
      </c>
      <c r="B26" s="67" t="s">
        <v>37</v>
      </c>
      <c r="C26" s="43">
        <v>50</v>
      </c>
      <c r="D26" s="43">
        <v>94</v>
      </c>
      <c r="E26" s="43">
        <v>2</v>
      </c>
      <c r="F26" s="9">
        <v>2</v>
      </c>
      <c r="G26" s="29"/>
      <c r="H26" s="75" t="s">
        <v>12</v>
      </c>
      <c r="I26" s="35">
        <f>ROUNDUP(O26*1.06*$Z$5,-1)</f>
        <v>9700</v>
      </c>
      <c r="J26" s="35">
        <f>ROUNDUP(P26*1.06*$Z$5,-1)</f>
        <v>10150</v>
      </c>
      <c r="K26" s="35">
        <f>ROUNDUP(Q26*1.06*$Z$5,-1)</f>
        <v>10590</v>
      </c>
      <c r="L26" s="35">
        <f>ROUNDUP(R26*1.06*$Z$5,-1)</f>
        <v>10970</v>
      </c>
      <c r="M26" s="35">
        <f t="shared" si="4"/>
        <v>11940</v>
      </c>
      <c r="N26" s="35">
        <f t="shared" si="5"/>
        <v>14920</v>
      </c>
      <c r="O26" s="12">
        <v>7345</v>
      </c>
      <c r="P26" s="12">
        <v>7684</v>
      </c>
      <c r="Q26" s="12">
        <v>8023</v>
      </c>
      <c r="R26" s="12">
        <v>8306</v>
      </c>
      <c r="S26" s="12">
        <v>9040</v>
      </c>
      <c r="T26" s="36">
        <v>11300</v>
      </c>
    </row>
    <row r="27" spans="1:20" ht="63" customHeight="1">
      <c r="A27" s="88" t="s">
        <v>39</v>
      </c>
      <c r="B27" s="58" t="s">
        <v>77</v>
      </c>
      <c r="C27" s="44">
        <v>70</v>
      </c>
      <c r="D27" s="44"/>
      <c r="E27" s="44">
        <v>2</v>
      </c>
      <c r="F27" s="9">
        <v>2</v>
      </c>
      <c r="G27" s="29"/>
      <c r="H27" s="79" t="s">
        <v>12</v>
      </c>
      <c r="I27" s="53">
        <f>ROUNDUP(O27*1.06*$Z$5,-1)</f>
        <v>8580</v>
      </c>
      <c r="J27" s="53">
        <f>ROUNDUP(P27*1.06*$Z$5,-1)</f>
        <v>8980</v>
      </c>
      <c r="K27" s="53">
        <f>ROUNDUP(Q27*1.06*$Z$5,-1)</f>
        <v>9370</v>
      </c>
      <c r="L27" s="53">
        <f>ROUNDUP(R27*1.06*$Z$5,-1)</f>
        <v>9700</v>
      </c>
      <c r="M27" s="53">
        <f t="shared" si="4"/>
        <v>10560</v>
      </c>
      <c r="N27" s="53">
        <f t="shared" si="5"/>
        <v>13200</v>
      </c>
      <c r="O27" s="11">
        <v>6500</v>
      </c>
      <c r="P27" s="11">
        <v>6800</v>
      </c>
      <c r="Q27" s="11">
        <v>7100</v>
      </c>
      <c r="R27" s="12">
        <v>7350</v>
      </c>
      <c r="S27" s="11">
        <v>8000</v>
      </c>
      <c r="T27" s="13">
        <v>10000</v>
      </c>
    </row>
    <row r="28" spans="1:20" ht="75" customHeight="1">
      <c r="A28" s="95" t="s">
        <v>30</v>
      </c>
      <c r="B28" s="58" t="s">
        <v>36</v>
      </c>
      <c r="C28" s="9">
        <v>70</v>
      </c>
      <c r="D28" s="9">
        <v>104</v>
      </c>
      <c r="E28" s="9">
        <v>2</v>
      </c>
      <c r="F28" s="9">
        <v>2</v>
      </c>
      <c r="G28" s="29"/>
      <c r="H28" s="71" t="s">
        <v>12</v>
      </c>
      <c r="I28" s="10">
        <f>ROUNDUP(O28*1.06*$Z$5,-1)</f>
        <v>9180</v>
      </c>
      <c r="J28" s="10">
        <f>ROUNDUP(P28*1.06*$Z$5,-1)</f>
        <v>9610</v>
      </c>
      <c r="K28" s="10">
        <f>ROUNDUP(Q28*1.06*$Z$5,-1)</f>
        <v>10030</v>
      </c>
      <c r="L28" s="10">
        <f>ROUNDUP(R28*1.06*$Z$5,-1)</f>
        <v>10380</v>
      </c>
      <c r="M28" s="10">
        <f t="shared" si="4"/>
        <v>11300</v>
      </c>
      <c r="N28" s="10">
        <f t="shared" si="5"/>
        <v>14130</v>
      </c>
      <c r="O28" s="11">
        <v>6955</v>
      </c>
      <c r="P28" s="11">
        <v>7276</v>
      </c>
      <c r="Q28" s="11">
        <v>7597</v>
      </c>
      <c r="R28" s="12">
        <v>7865</v>
      </c>
      <c r="S28" s="11">
        <v>8560</v>
      </c>
      <c r="T28" s="13">
        <v>10700</v>
      </c>
    </row>
    <row r="29" spans="1:20" ht="63" customHeight="1" thickBot="1">
      <c r="A29" s="96" t="s">
        <v>17</v>
      </c>
      <c r="B29" s="68" t="s">
        <v>77</v>
      </c>
      <c r="C29" s="17">
        <v>70</v>
      </c>
      <c r="D29" s="17">
        <v>104</v>
      </c>
      <c r="E29" s="17">
        <v>2</v>
      </c>
      <c r="F29" s="17">
        <v>2</v>
      </c>
      <c r="G29" s="17">
        <v>52</v>
      </c>
      <c r="H29" s="80" t="s">
        <v>12</v>
      </c>
      <c r="I29" s="45">
        <f>ROUNDUP(O29*1.06*$Z$5,-1)</f>
        <v>8580</v>
      </c>
      <c r="J29" s="45">
        <f>ROUNDUP(P29*1.06*$Z$5,-1)</f>
        <v>8980</v>
      </c>
      <c r="K29" s="45">
        <f>ROUNDUP(Q29*1.06*$Z$5,-1)</f>
        <v>9370</v>
      </c>
      <c r="L29" s="45">
        <f>ROUNDUP(R29*1.06*$Z$5,-1)</f>
        <v>9700</v>
      </c>
      <c r="M29" s="45">
        <f t="shared" si="4"/>
        <v>10560</v>
      </c>
      <c r="N29" s="45">
        <f t="shared" si="5"/>
        <v>13200</v>
      </c>
      <c r="O29" s="46">
        <v>6500</v>
      </c>
      <c r="P29" s="46">
        <v>6800</v>
      </c>
      <c r="Q29" s="46">
        <v>7100</v>
      </c>
      <c r="R29" s="47">
        <v>7350</v>
      </c>
      <c r="S29" s="46">
        <v>8000</v>
      </c>
      <c r="T29" s="48">
        <v>10000</v>
      </c>
    </row>
    <row r="30" spans="1:20" ht="24" thickBot="1">
      <c r="A30" s="92" t="s">
        <v>25</v>
      </c>
      <c r="B30" s="2"/>
      <c r="C30" s="22"/>
      <c r="D30" s="22"/>
      <c r="E30" s="22"/>
      <c r="F30" s="24"/>
      <c r="G30" s="24"/>
      <c r="H30" s="77"/>
      <c r="I30" s="25"/>
      <c r="J30" s="25"/>
      <c r="K30" s="25"/>
      <c r="L30" s="25"/>
      <c r="M30" s="25"/>
      <c r="N30" s="25"/>
      <c r="O30" s="25"/>
      <c r="P30" s="25"/>
      <c r="Q30" s="26"/>
      <c r="R30" s="27"/>
      <c r="S30" s="26"/>
      <c r="T30" s="28"/>
    </row>
    <row r="31" spans="1:20" ht="72.75" customHeight="1">
      <c r="A31" s="97" t="s">
        <v>4</v>
      </c>
      <c r="B31" s="65" t="s">
        <v>42</v>
      </c>
      <c r="C31" s="49">
        <v>50</v>
      </c>
      <c r="D31" s="49">
        <v>98</v>
      </c>
      <c r="E31" s="49">
        <v>2</v>
      </c>
      <c r="F31" s="29">
        <v>2</v>
      </c>
      <c r="G31" s="29" t="s">
        <v>64</v>
      </c>
      <c r="H31" s="81" t="s">
        <v>12</v>
      </c>
      <c r="I31" s="54">
        <f>ROUNDUP(O31*1.06*$Z$5,-1)</f>
        <v>9440</v>
      </c>
      <c r="J31" s="54">
        <f>ROUNDUP(P31*1.06*$Z$5,-1)</f>
        <v>9880</v>
      </c>
      <c r="K31" s="54">
        <f>ROUNDUP(Q31*1.06*$Z$5,-1)</f>
        <v>10310</v>
      </c>
      <c r="L31" s="54">
        <f>ROUNDUP(R31*1.06*$Z$5,-1)</f>
        <v>10670</v>
      </c>
      <c r="M31" s="54">
        <f aca="true" t="shared" si="6" ref="M31:N38">ROUNDUP(S31*1.06*$Z$5,-1)</f>
        <v>11620</v>
      </c>
      <c r="N31" s="54">
        <f aca="true" t="shared" si="7" ref="N31:N38">ROUNDUP(T31*1.06*$Z$5,-1)</f>
        <v>14520</v>
      </c>
      <c r="O31" s="5">
        <v>7150</v>
      </c>
      <c r="P31" s="5">
        <v>7480</v>
      </c>
      <c r="Q31" s="5">
        <v>7810</v>
      </c>
      <c r="R31" s="6">
        <v>8085</v>
      </c>
      <c r="S31" s="5">
        <v>8800</v>
      </c>
      <c r="T31" s="50">
        <v>11000</v>
      </c>
    </row>
    <row r="32" spans="1:20" ht="72.75" customHeight="1">
      <c r="A32" s="98" t="s">
        <v>21</v>
      </c>
      <c r="B32" s="58" t="s">
        <v>41</v>
      </c>
      <c r="C32" s="44">
        <v>50</v>
      </c>
      <c r="D32" s="44">
        <v>98</v>
      </c>
      <c r="E32" s="44">
        <v>2</v>
      </c>
      <c r="F32" s="9">
        <v>2</v>
      </c>
      <c r="G32" s="29" t="s">
        <v>66</v>
      </c>
      <c r="H32" s="79" t="s">
        <v>12</v>
      </c>
      <c r="I32" s="53">
        <f>ROUNDUP(O32*1.06*$Z$5,-1)</f>
        <v>11330</v>
      </c>
      <c r="J32" s="53">
        <f>ROUNDUP(P32*1.06*$Z$5,-1)</f>
        <v>11850</v>
      </c>
      <c r="K32" s="53">
        <f>ROUNDUP(Q32*1.06*$Z$5,-1)</f>
        <v>12370</v>
      </c>
      <c r="L32" s="53">
        <f>ROUNDUP(R32*1.06*$Z$5,-1)</f>
        <v>12810</v>
      </c>
      <c r="M32" s="53">
        <f t="shared" si="6"/>
        <v>13940</v>
      </c>
      <c r="N32" s="53">
        <f t="shared" si="7"/>
        <v>17430</v>
      </c>
      <c r="O32" s="11">
        <v>8580</v>
      </c>
      <c r="P32" s="11">
        <v>8976</v>
      </c>
      <c r="Q32" s="11">
        <v>9372</v>
      </c>
      <c r="R32" s="12">
        <v>9702</v>
      </c>
      <c r="S32" s="11">
        <v>10560</v>
      </c>
      <c r="T32" s="36">
        <v>13200</v>
      </c>
    </row>
    <row r="33" spans="1:20" ht="74.25" customHeight="1">
      <c r="A33" s="83" t="s">
        <v>22</v>
      </c>
      <c r="B33" s="58" t="s">
        <v>77</v>
      </c>
      <c r="C33" s="9">
        <v>50</v>
      </c>
      <c r="D33" s="9">
        <v>94</v>
      </c>
      <c r="E33" s="9">
        <v>2</v>
      </c>
      <c r="F33" s="9">
        <v>2</v>
      </c>
      <c r="G33" s="29" t="s">
        <v>63</v>
      </c>
      <c r="H33" s="71" t="s">
        <v>12</v>
      </c>
      <c r="I33" s="10">
        <f>ROUNDUP(O33*1.06*$Z$5,-1)</f>
        <v>9270</v>
      </c>
      <c r="J33" s="10">
        <f>ROUNDUP(P33*1.06*$Z$5,-1)</f>
        <v>9700</v>
      </c>
      <c r="K33" s="10">
        <f>ROUNDUP(Q33*1.06*$Z$5,-1)</f>
        <v>10120</v>
      </c>
      <c r="L33" s="10">
        <f>ROUNDUP(R33*1.06*$Z$5,-1)</f>
        <v>10480</v>
      </c>
      <c r="M33" s="10">
        <f t="shared" si="6"/>
        <v>11410</v>
      </c>
      <c r="N33" s="10">
        <f t="shared" si="7"/>
        <v>14260</v>
      </c>
      <c r="O33" s="11">
        <v>7020</v>
      </c>
      <c r="P33" s="11">
        <v>7344</v>
      </c>
      <c r="Q33" s="11">
        <v>7668</v>
      </c>
      <c r="R33" s="12">
        <v>7938</v>
      </c>
      <c r="S33" s="11">
        <v>8640</v>
      </c>
      <c r="T33" s="36">
        <v>10800</v>
      </c>
    </row>
    <row r="34" spans="1:20" ht="71.25" customHeight="1">
      <c r="A34" s="87" t="s">
        <v>24</v>
      </c>
      <c r="B34" s="59" t="s">
        <v>77</v>
      </c>
      <c r="C34" s="9">
        <v>50</v>
      </c>
      <c r="D34" s="9">
        <v>94</v>
      </c>
      <c r="E34" s="9">
        <v>2</v>
      </c>
      <c r="F34" s="9">
        <v>2</v>
      </c>
      <c r="G34" s="29" t="s">
        <v>68</v>
      </c>
      <c r="H34" s="75" t="s">
        <v>12</v>
      </c>
      <c r="I34" s="35">
        <f>ROUNDUP(O34*1.06*$Z$5,-1)</f>
        <v>10040</v>
      </c>
      <c r="J34" s="35">
        <f>ROUNDUP(P34*1.06*$Z$5,-1)</f>
        <v>10500</v>
      </c>
      <c r="K34" s="35">
        <f>ROUNDUP(Q34*1.06*$Z$5,-1)</f>
        <v>10970</v>
      </c>
      <c r="L34" s="35">
        <f>ROUNDUP(R34*1.06*$Z$5,-1)</f>
        <v>11350</v>
      </c>
      <c r="M34" s="35">
        <f t="shared" si="6"/>
        <v>12360</v>
      </c>
      <c r="N34" s="35">
        <f t="shared" si="7"/>
        <v>15450</v>
      </c>
      <c r="O34" s="12">
        <v>7605</v>
      </c>
      <c r="P34" s="12">
        <v>7956</v>
      </c>
      <c r="Q34" s="12">
        <v>8307</v>
      </c>
      <c r="R34" s="12">
        <v>8600</v>
      </c>
      <c r="S34" s="12">
        <v>9360</v>
      </c>
      <c r="T34" s="36">
        <v>11700</v>
      </c>
    </row>
    <row r="35" spans="1:20" ht="69.75" customHeight="1">
      <c r="A35" s="83" t="s">
        <v>23</v>
      </c>
      <c r="B35" s="58" t="s">
        <v>41</v>
      </c>
      <c r="C35" s="9">
        <v>50</v>
      </c>
      <c r="D35" s="9">
        <v>94</v>
      </c>
      <c r="E35" s="9">
        <v>2</v>
      </c>
      <c r="F35" s="9">
        <v>2</v>
      </c>
      <c r="G35" s="29" t="s">
        <v>67</v>
      </c>
      <c r="H35" s="71" t="s">
        <v>12</v>
      </c>
      <c r="I35" s="10">
        <f>ROUNDUP(O35*1.06*$Z$5,-1)</f>
        <v>10380</v>
      </c>
      <c r="J35" s="10">
        <f>ROUNDUP(P35*1.06*$Z$5,-1)</f>
        <v>10860</v>
      </c>
      <c r="K35" s="10">
        <f>ROUNDUP(Q35*1.06*$Z$5,-1)</f>
        <v>11340</v>
      </c>
      <c r="L35" s="10">
        <f>ROUNDUP(R35*1.06*$Z$5,-1)</f>
        <v>11740</v>
      </c>
      <c r="M35" s="10">
        <f t="shared" si="6"/>
        <v>12780</v>
      </c>
      <c r="N35" s="10">
        <f t="shared" si="7"/>
        <v>15970</v>
      </c>
      <c r="O35" s="11">
        <v>7865</v>
      </c>
      <c r="P35" s="11">
        <v>8228</v>
      </c>
      <c r="Q35" s="11">
        <v>8591</v>
      </c>
      <c r="R35" s="12">
        <v>8894</v>
      </c>
      <c r="S35" s="11">
        <v>9680</v>
      </c>
      <c r="T35" s="36">
        <v>12100</v>
      </c>
    </row>
    <row r="36" spans="1:20" ht="63.75" customHeight="1">
      <c r="A36" s="83" t="s">
        <v>14</v>
      </c>
      <c r="B36" s="59" t="s">
        <v>77</v>
      </c>
      <c r="C36" s="9">
        <v>70</v>
      </c>
      <c r="D36" s="9">
        <v>104</v>
      </c>
      <c r="E36" s="9">
        <v>2</v>
      </c>
      <c r="F36" s="9">
        <v>2</v>
      </c>
      <c r="G36" s="29" t="s">
        <v>69</v>
      </c>
      <c r="H36" s="71" t="s">
        <v>12</v>
      </c>
      <c r="I36" s="10">
        <f>ROUNDUP(O36*1.06*$Z$5,-1)</f>
        <v>9610</v>
      </c>
      <c r="J36" s="10">
        <f>ROUNDUP(P36*1.06*$Z$5,-1)</f>
        <v>10060</v>
      </c>
      <c r="K36" s="10">
        <f>ROUNDUP(Q36*1.06*$Z$5,-1)</f>
        <v>10500</v>
      </c>
      <c r="L36" s="10">
        <f>ROUNDUP(R36*1.06*$Z$5,-1)</f>
        <v>10870</v>
      </c>
      <c r="M36" s="10">
        <f t="shared" si="6"/>
        <v>11830</v>
      </c>
      <c r="N36" s="10">
        <f t="shared" si="7"/>
        <v>14790</v>
      </c>
      <c r="O36" s="11">
        <v>7280</v>
      </c>
      <c r="P36" s="11">
        <v>7616</v>
      </c>
      <c r="Q36" s="11">
        <v>7952</v>
      </c>
      <c r="R36" s="12">
        <v>8232</v>
      </c>
      <c r="S36" s="11">
        <v>8960</v>
      </c>
      <c r="T36" s="36">
        <v>11200</v>
      </c>
    </row>
    <row r="37" spans="1:20" ht="79.5" customHeight="1">
      <c r="A37" s="83" t="s">
        <v>15</v>
      </c>
      <c r="B37" s="58" t="s">
        <v>41</v>
      </c>
      <c r="C37" s="9">
        <v>70</v>
      </c>
      <c r="D37" s="9">
        <v>104</v>
      </c>
      <c r="E37" s="9">
        <v>2</v>
      </c>
      <c r="F37" s="9">
        <v>2</v>
      </c>
      <c r="G37" s="29" t="s">
        <v>69</v>
      </c>
      <c r="H37" s="71" t="s">
        <v>12</v>
      </c>
      <c r="I37" s="10">
        <f>ROUNDUP(O37*1.06*$Z$5,-1)</f>
        <v>10730</v>
      </c>
      <c r="J37" s="10">
        <f>ROUNDUP(P37*1.06*$Z$5,-1)</f>
        <v>11220</v>
      </c>
      <c r="K37" s="10">
        <f>ROUNDUP(Q37*1.06*$Z$5,-1)</f>
        <v>11720</v>
      </c>
      <c r="L37" s="10">
        <f>ROUNDUP(R37*1.06*$Z$5,-1)</f>
        <v>12130</v>
      </c>
      <c r="M37" s="10">
        <f t="shared" si="6"/>
        <v>13200</v>
      </c>
      <c r="N37" s="10">
        <f t="shared" si="7"/>
        <v>16500</v>
      </c>
      <c r="O37" s="11">
        <v>8125</v>
      </c>
      <c r="P37" s="11">
        <v>8500</v>
      </c>
      <c r="Q37" s="11">
        <v>8875</v>
      </c>
      <c r="R37" s="12">
        <v>9187.5</v>
      </c>
      <c r="S37" s="11">
        <v>10000</v>
      </c>
      <c r="T37" s="36">
        <v>12500</v>
      </c>
    </row>
    <row r="38" spans="1:20" ht="54" customHeight="1">
      <c r="A38" s="83" t="s">
        <v>16</v>
      </c>
      <c r="B38" s="59" t="s">
        <v>53</v>
      </c>
      <c r="C38" s="9">
        <v>70</v>
      </c>
      <c r="D38" s="9">
        <v>104</v>
      </c>
      <c r="E38" s="9">
        <v>2</v>
      </c>
      <c r="F38" s="9">
        <v>2</v>
      </c>
      <c r="G38" s="29"/>
      <c r="H38" s="71" t="s">
        <v>12</v>
      </c>
      <c r="I38" s="10">
        <f>ROUNDUP(O38*1.06*$Z$5,-1)</f>
        <v>9440</v>
      </c>
      <c r="J38" s="10">
        <f>ROUNDUP(P38*1.06*$Z$5,-1)</f>
        <v>9880</v>
      </c>
      <c r="K38" s="10">
        <f>ROUNDUP(Q38*1.06*$Z$5,-1)</f>
        <v>10310</v>
      </c>
      <c r="L38" s="10">
        <f>ROUNDUP(R38*1.06*$Z$5,-1)</f>
        <v>10670</v>
      </c>
      <c r="M38" s="10">
        <f t="shared" si="6"/>
        <v>11620</v>
      </c>
      <c r="N38" s="10">
        <f t="shared" si="7"/>
        <v>14520</v>
      </c>
      <c r="O38" s="11">
        <v>7150</v>
      </c>
      <c r="P38" s="11">
        <v>7480</v>
      </c>
      <c r="Q38" s="11">
        <v>7810</v>
      </c>
      <c r="R38" s="12">
        <v>8085</v>
      </c>
      <c r="S38" s="11">
        <v>8800</v>
      </c>
      <c r="T38" s="36">
        <v>11000</v>
      </c>
    </row>
    <row r="39" spans="1:20" ht="24" thickBot="1">
      <c r="A39" s="84"/>
      <c r="B39" s="70"/>
      <c r="C39" s="15"/>
      <c r="D39" s="15"/>
      <c r="E39" s="15"/>
      <c r="F39" s="17"/>
      <c r="G39" s="17"/>
      <c r="H39" s="82"/>
      <c r="I39" s="51"/>
      <c r="J39" s="51"/>
      <c r="K39" s="51"/>
      <c r="L39" s="51"/>
      <c r="M39" s="51"/>
      <c r="N39" s="51"/>
      <c r="O39" s="51"/>
      <c r="P39" s="51"/>
      <c r="Q39" s="18"/>
      <c r="R39" s="19"/>
      <c r="S39" s="18"/>
      <c r="T39" s="20"/>
    </row>
    <row r="40" spans="1:20" ht="24" thickBot="1">
      <c r="A40" s="92" t="s">
        <v>26</v>
      </c>
      <c r="B40" s="2"/>
      <c r="C40" s="22"/>
      <c r="D40" s="22"/>
      <c r="E40" s="22"/>
      <c r="F40" s="24"/>
      <c r="G40" s="24"/>
      <c r="H40" s="77"/>
      <c r="I40" s="25"/>
      <c r="J40" s="25"/>
      <c r="K40" s="25"/>
      <c r="L40" s="25"/>
      <c r="M40" s="25"/>
      <c r="N40" s="25"/>
      <c r="O40" s="25"/>
      <c r="P40" s="25"/>
      <c r="Q40" s="26"/>
      <c r="R40" s="27"/>
      <c r="S40" s="26"/>
      <c r="T40" s="28"/>
    </row>
    <row r="41" spans="1:20" ht="117" customHeight="1">
      <c r="A41" s="89" t="s">
        <v>11</v>
      </c>
      <c r="B41" s="65" t="s">
        <v>51</v>
      </c>
      <c r="C41" s="29">
        <v>50</v>
      </c>
      <c r="D41" s="29">
        <v>98</v>
      </c>
      <c r="E41" s="29">
        <v>2</v>
      </c>
      <c r="F41" s="29">
        <v>1</v>
      </c>
      <c r="G41" s="29" t="s">
        <v>65</v>
      </c>
      <c r="H41" s="78" t="s">
        <v>10</v>
      </c>
      <c r="I41" s="5">
        <f>ROUNDUP(O41*1.06*$Z$5,-1)</f>
        <v>9870</v>
      </c>
      <c r="J41" s="5">
        <f>ROUNDUP(P41*1.06*$Z$5,-1)</f>
        <v>10330</v>
      </c>
      <c r="K41" s="5">
        <f>ROUNDUP(Q41*1.06*$Z$5,-1)</f>
        <v>10780</v>
      </c>
      <c r="L41" s="5">
        <f>ROUNDUP(R41*1.06*$Z$5,-1)</f>
        <v>11160</v>
      </c>
      <c r="M41" s="5">
        <f>ROUNDUP(S41*1.06*$Z$5,-1)</f>
        <v>12150</v>
      </c>
      <c r="N41" s="5">
        <f>ROUNDUP(T41*1.06*$Z$5,-1)</f>
        <v>15180</v>
      </c>
      <c r="O41" s="5">
        <v>7475</v>
      </c>
      <c r="P41" s="5">
        <v>7820</v>
      </c>
      <c r="Q41" s="5">
        <v>8165</v>
      </c>
      <c r="R41" s="6">
        <v>8453</v>
      </c>
      <c r="S41" s="5">
        <v>9200</v>
      </c>
      <c r="T41" s="7">
        <v>11500</v>
      </c>
    </row>
    <row r="42" spans="1:20" ht="119.25" customHeight="1" thickBot="1">
      <c r="A42" s="90" t="s">
        <v>49</v>
      </c>
      <c r="B42" s="69" t="s">
        <v>52</v>
      </c>
      <c r="C42" s="17">
        <v>50</v>
      </c>
      <c r="D42" s="17">
        <v>98</v>
      </c>
      <c r="E42" s="17">
        <v>2</v>
      </c>
      <c r="F42" s="17">
        <v>1</v>
      </c>
      <c r="G42" s="17" t="s">
        <v>65</v>
      </c>
      <c r="H42" s="80" t="s">
        <v>10</v>
      </c>
      <c r="I42" s="46">
        <f>ROUNDUP(O42*1.06*$Z$5,-1)</f>
        <v>13860</v>
      </c>
      <c r="J42" s="46">
        <f>ROUNDUP(P42*1.06*$Z$5,-1)</f>
        <v>14500</v>
      </c>
      <c r="K42" s="46">
        <f>ROUNDUP(Q42*1.06*$Z$5,-1)</f>
        <v>15140</v>
      </c>
      <c r="L42" s="46">
        <f>ROUNDUP(R42*1.06*$Z$5,-1)</f>
        <v>15670</v>
      </c>
      <c r="M42" s="46">
        <f>ROUNDUP(S42*1.06*$Z$5,-1)</f>
        <v>17060</v>
      </c>
      <c r="N42" s="46">
        <f>ROUNDUP(T42*1.06*$Z$5,-1)</f>
        <v>21320</v>
      </c>
      <c r="O42" s="46">
        <v>10498</v>
      </c>
      <c r="P42" s="46">
        <v>10982</v>
      </c>
      <c r="Q42" s="46">
        <v>11467</v>
      </c>
      <c r="R42" s="47">
        <v>11870</v>
      </c>
      <c r="S42" s="46">
        <v>12920</v>
      </c>
      <c r="T42" s="48">
        <v>16150</v>
      </c>
    </row>
    <row r="43" spans="2:4" ht="14.25">
      <c r="B43" s="52"/>
      <c r="C43" s="52"/>
      <c r="D43" s="52"/>
    </row>
    <row r="44" spans="2:4" ht="14.25">
      <c r="B44" s="52"/>
      <c r="C44" s="52"/>
      <c r="D44" s="52"/>
    </row>
    <row r="45" spans="2:4" ht="14.25">
      <c r="B45" s="52"/>
      <c r="C45" s="52"/>
      <c r="D45" s="52"/>
    </row>
    <row r="46" spans="2:4" ht="14.25">
      <c r="B46" s="52"/>
      <c r="C46" s="52"/>
      <c r="D46" s="52"/>
    </row>
  </sheetData>
  <sheetProtection password="C657" sheet="1" objects="1" scenarios="1" selectLockedCells="1" selectUnlockedCells="1"/>
  <mergeCells count="1">
    <mergeCell ref="B5:H5"/>
  </mergeCells>
  <printOptions/>
  <pageMargins left="0.5905511811023623" right="0" top="0.3937007874015748" bottom="0" header="0.5118110236220472" footer="0.5118110236220472"/>
  <pageSetup horizontalDpi="600" verticalDpi="600" orientation="portrait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2013-10-29T06:49:55Z</cp:lastPrinted>
  <dcterms:created xsi:type="dcterms:W3CDTF">2006-09-28T05:33:49Z</dcterms:created>
  <dcterms:modified xsi:type="dcterms:W3CDTF">2013-10-29T06:50:11Z</dcterms:modified>
  <cp:category/>
  <cp:version/>
  <cp:contentType/>
  <cp:contentStatus/>
</cp:coreProperties>
</file>